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os\Desktop\"/>
    </mc:Choice>
  </mc:AlternateContent>
  <xr:revisionPtr revIDLastSave="0" documentId="13_ncr:1_{238838D7-B6CD-46E3-ACB3-2B37E5BBFC9E}" xr6:coauthVersionLast="47" xr6:coauthVersionMax="47" xr10:uidLastSave="{00000000-0000-0000-0000-000000000000}"/>
  <bookViews>
    <workbookView xWindow="-120" yWindow="-120" windowWidth="20730" windowHeight="11040" xr2:uid="{F9352934-5B50-4A1C-AF6D-22D7DFC7C921}"/>
  </bookViews>
  <sheets>
    <sheet name="固定10-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C6" i="1"/>
  <c r="R4" i="1"/>
  <c r="M4" i="1"/>
  <c r="B9" i="1"/>
  <c r="H4" i="1"/>
  <c r="B10" i="1" l="1"/>
  <c r="C9" i="1"/>
  <c r="E9" i="1" s="1"/>
  <c r="B11" i="1" l="1"/>
  <c r="C10" i="1"/>
  <c r="E10" i="1" s="1"/>
  <c r="B12" i="1" l="1"/>
  <c r="C11" i="1"/>
  <c r="E11" i="1" s="1"/>
  <c r="D12" i="1" s="1"/>
  <c r="B13" i="1" l="1"/>
  <c r="C12" i="1"/>
  <c r="E12" i="1" s="1"/>
  <c r="D13" i="1" s="1"/>
  <c r="B14" i="1" l="1"/>
  <c r="C13" i="1"/>
  <c r="E13" i="1" s="1"/>
  <c r="D14" i="1" s="1"/>
  <c r="B15" i="1" l="1"/>
  <c r="C14" i="1"/>
  <c r="E14" i="1" s="1"/>
  <c r="D15" i="1" s="1"/>
  <c r="B16" i="1" l="1"/>
  <c r="C15" i="1"/>
  <c r="E15" i="1" s="1"/>
  <c r="D16" i="1" s="1"/>
  <c r="B17" i="1" l="1"/>
  <c r="C16" i="1"/>
  <c r="E16" i="1" s="1"/>
  <c r="D17" i="1" s="1"/>
  <c r="B18" i="1" l="1"/>
  <c r="C17" i="1"/>
  <c r="E17" i="1" s="1"/>
  <c r="D18" i="1" s="1"/>
  <c r="B19" i="1" l="1"/>
  <c r="C18" i="1"/>
  <c r="E18" i="1" s="1"/>
  <c r="D19" i="1" s="1"/>
  <c r="B20" i="1" l="1"/>
  <c r="C19" i="1"/>
  <c r="E19" i="1" s="1"/>
  <c r="D20" i="1" s="1"/>
  <c r="B21" i="1" l="1"/>
  <c r="C20" i="1"/>
  <c r="E20" i="1" s="1"/>
  <c r="D21" i="1" s="1"/>
  <c r="B22" i="1" l="1"/>
  <c r="C21" i="1"/>
  <c r="E21" i="1" s="1"/>
  <c r="D22" i="1" s="1"/>
  <c r="B23" i="1" l="1"/>
  <c r="C22" i="1"/>
  <c r="E22" i="1" s="1"/>
  <c r="D23" i="1" s="1"/>
  <c r="B24" i="1" l="1"/>
  <c r="C23" i="1"/>
  <c r="E23" i="1" s="1"/>
  <c r="D24" i="1" s="1"/>
  <c r="B25" i="1" l="1"/>
  <c r="C24" i="1"/>
  <c r="E24" i="1" s="1"/>
  <c r="D25" i="1" s="1"/>
  <c r="B26" i="1" l="1"/>
  <c r="C25" i="1"/>
  <c r="E25" i="1" s="1"/>
  <c r="D26" i="1" s="1"/>
  <c r="B27" i="1" l="1"/>
  <c r="C26" i="1"/>
  <c r="E26" i="1" s="1"/>
  <c r="D27" i="1" s="1"/>
  <c r="B28" i="1" l="1"/>
  <c r="C27" i="1"/>
  <c r="E27" i="1" s="1"/>
  <c r="D28" i="1" s="1"/>
  <c r="B29" i="1" l="1"/>
  <c r="C28" i="1"/>
  <c r="E28" i="1" s="1"/>
  <c r="D29" i="1" s="1"/>
  <c r="B30" i="1" l="1"/>
  <c r="C29" i="1"/>
  <c r="E29" i="1" s="1"/>
  <c r="D30" i="1" s="1"/>
  <c r="B31" i="1" l="1"/>
  <c r="C30" i="1"/>
  <c r="E30" i="1" s="1"/>
  <c r="D31" i="1" s="1"/>
  <c r="B32" i="1" l="1"/>
  <c r="C31" i="1"/>
  <c r="E31" i="1" s="1"/>
  <c r="D32" i="1" s="1"/>
  <c r="B33" i="1" l="1"/>
  <c r="C32" i="1"/>
  <c r="E32" i="1" s="1"/>
  <c r="D33" i="1" s="1"/>
  <c r="B34" i="1" l="1"/>
  <c r="C33" i="1"/>
  <c r="E33" i="1" s="1"/>
  <c r="D34" i="1" s="1"/>
  <c r="B35" i="1" l="1"/>
  <c r="C34" i="1"/>
  <c r="E34" i="1" s="1"/>
  <c r="D35" i="1" s="1"/>
  <c r="B36" i="1" l="1"/>
  <c r="C35" i="1"/>
  <c r="E35" i="1" s="1"/>
  <c r="D36" i="1" s="1"/>
  <c r="B37" i="1" l="1"/>
  <c r="C36" i="1"/>
  <c r="E36" i="1" s="1"/>
  <c r="D37" i="1" s="1"/>
  <c r="B38" i="1" l="1"/>
  <c r="C37" i="1"/>
  <c r="E37" i="1" s="1"/>
  <c r="D38" i="1" s="1"/>
  <c r="B39" i="1" l="1"/>
  <c r="C38" i="1"/>
  <c r="E38" i="1" s="1"/>
  <c r="D39" i="1" s="1"/>
  <c r="B40" i="1" l="1"/>
  <c r="C39" i="1"/>
  <c r="E39" i="1" s="1"/>
  <c r="D40" i="1" s="1"/>
  <c r="B41" i="1" l="1"/>
  <c r="C40" i="1"/>
  <c r="E40" i="1" s="1"/>
  <c r="D41" i="1" s="1"/>
  <c r="B42" i="1" l="1"/>
  <c r="C41" i="1"/>
  <c r="E41" i="1" s="1"/>
  <c r="D42" i="1" s="1"/>
  <c r="B43" i="1" l="1"/>
  <c r="C42" i="1"/>
  <c r="E42" i="1" s="1"/>
  <c r="D43" i="1" s="1"/>
  <c r="B44" i="1" l="1"/>
  <c r="C43" i="1"/>
  <c r="E43" i="1" s="1"/>
  <c r="D44" i="1" s="1"/>
  <c r="B45" i="1" l="1"/>
  <c r="C44" i="1"/>
  <c r="E44" i="1" s="1"/>
  <c r="D45" i="1" s="1"/>
  <c r="B46" i="1" l="1"/>
  <c r="C45" i="1"/>
  <c r="E45" i="1" s="1"/>
  <c r="D46" i="1" s="1"/>
  <c r="B47" i="1" l="1"/>
  <c r="C46" i="1"/>
  <c r="E46" i="1" s="1"/>
  <c r="D47" i="1" s="1"/>
  <c r="B48" i="1" l="1"/>
  <c r="C47" i="1"/>
  <c r="E47" i="1" s="1"/>
  <c r="D48" i="1" s="1"/>
  <c r="B49" i="1" l="1"/>
  <c r="C48" i="1"/>
  <c r="E48" i="1" s="1"/>
  <c r="D49" i="1" s="1"/>
  <c r="B50" i="1" l="1"/>
  <c r="C49" i="1"/>
  <c r="E49" i="1" s="1"/>
  <c r="D50" i="1" s="1"/>
  <c r="B51" i="1" l="1"/>
  <c r="C50" i="1"/>
  <c r="E50" i="1" s="1"/>
  <c r="D51" i="1" s="1"/>
  <c r="B52" i="1" l="1"/>
  <c r="C51" i="1"/>
  <c r="E51" i="1" s="1"/>
  <c r="D52" i="1" s="1"/>
  <c r="B53" i="1" l="1"/>
  <c r="C52" i="1"/>
  <c r="E52" i="1" s="1"/>
  <c r="D53" i="1" s="1"/>
  <c r="B54" i="1" l="1"/>
  <c r="C53" i="1"/>
  <c r="E53" i="1" s="1"/>
  <c r="D54" i="1" s="1"/>
  <c r="B55" i="1" l="1"/>
  <c r="C54" i="1"/>
  <c r="E54" i="1" s="1"/>
  <c r="D55" i="1" s="1"/>
  <c r="B56" i="1" l="1"/>
  <c r="C55" i="1"/>
  <c r="E55" i="1" s="1"/>
  <c r="D56" i="1" s="1"/>
  <c r="B57" i="1" l="1"/>
  <c r="C56" i="1"/>
  <c r="E56" i="1" s="1"/>
  <c r="D57" i="1" s="1"/>
  <c r="B58" i="1" l="1"/>
  <c r="C57" i="1"/>
  <c r="E57" i="1" s="1"/>
  <c r="D58" i="1" s="1"/>
  <c r="B59" i="1" l="1"/>
  <c r="C58" i="1"/>
  <c r="E58" i="1" s="1"/>
  <c r="D59" i="1" s="1"/>
  <c r="B60" i="1" l="1"/>
  <c r="C59" i="1"/>
  <c r="E59" i="1" s="1"/>
  <c r="D60" i="1" s="1"/>
  <c r="B61" i="1" l="1"/>
  <c r="C60" i="1"/>
  <c r="E60" i="1" s="1"/>
  <c r="D61" i="1" s="1"/>
  <c r="B62" i="1" l="1"/>
  <c r="C61" i="1"/>
  <c r="E61" i="1" s="1"/>
  <c r="D62" i="1" s="1"/>
  <c r="B63" i="1" l="1"/>
  <c r="C62" i="1"/>
  <c r="E62" i="1" s="1"/>
  <c r="D63" i="1" s="1"/>
  <c r="B64" i="1" l="1"/>
  <c r="C63" i="1"/>
  <c r="E63" i="1" s="1"/>
  <c r="D64" i="1" s="1"/>
  <c r="B65" i="1" l="1"/>
  <c r="C64" i="1"/>
  <c r="E64" i="1" s="1"/>
  <c r="D65" i="1" s="1"/>
  <c r="B66" i="1" l="1"/>
  <c r="C65" i="1"/>
  <c r="E65" i="1" s="1"/>
  <c r="D66" i="1" s="1"/>
  <c r="B67" i="1" l="1"/>
  <c r="C66" i="1"/>
  <c r="E66" i="1" s="1"/>
  <c r="D67" i="1" s="1"/>
  <c r="B68" i="1" l="1"/>
  <c r="C67" i="1"/>
  <c r="E67" i="1" s="1"/>
  <c r="D68" i="1" s="1"/>
  <c r="B69" i="1" l="1"/>
  <c r="C68" i="1"/>
  <c r="E68" i="1" s="1"/>
  <c r="D69" i="1" s="1"/>
  <c r="B70" i="1" l="1"/>
  <c r="C69" i="1"/>
  <c r="E69" i="1" s="1"/>
  <c r="D70" i="1" s="1"/>
  <c r="B71" i="1" l="1"/>
  <c r="C70" i="1"/>
  <c r="E70" i="1" s="1"/>
  <c r="D71" i="1" s="1"/>
  <c r="B72" i="1" l="1"/>
  <c r="C71" i="1"/>
  <c r="E71" i="1" s="1"/>
  <c r="D72" i="1" s="1"/>
  <c r="B73" i="1" l="1"/>
  <c r="C72" i="1"/>
  <c r="E72" i="1" s="1"/>
  <c r="D73" i="1" s="1"/>
  <c r="B74" i="1" l="1"/>
  <c r="C73" i="1"/>
  <c r="E73" i="1" s="1"/>
  <c r="D74" i="1" s="1"/>
  <c r="B75" i="1" l="1"/>
  <c r="C74" i="1"/>
  <c r="E74" i="1" s="1"/>
  <c r="D75" i="1" s="1"/>
  <c r="B76" i="1" l="1"/>
  <c r="C75" i="1"/>
  <c r="E75" i="1" s="1"/>
  <c r="D76" i="1" s="1"/>
  <c r="B77" i="1" l="1"/>
  <c r="C76" i="1"/>
  <c r="E76" i="1" s="1"/>
  <c r="D77" i="1" s="1"/>
  <c r="B78" i="1" l="1"/>
  <c r="C77" i="1"/>
  <c r="E77" i="1" s="1"/>
  <c r="D78" i="1" s="1"/>
  <c r="B79" i="1" l="1"/>
  <c r="C78" i="1"/>
  <c r="E78" i="1" s="1"/>
  <c r="D79" i="1" s="1"/>
  <c r="B80" i="1" l="1"/>
  <c r="C79" i="1"/>
  <c r="E79" i="1" s="1"/>
  <c r="D80" i="1" s="1"/>
  <c r="B81" i="1" l="1"/>
  <c r="C80" i="1"/>
  <c r="E80" i="1" s="1"/>
  <c r="D81" i="1" s="1"/>
  <c r="B82" i="1" l="1"/>
  <c r="C81" i="1"/>
  <c r="E81" i="1" s="1"/>
  <c r="D82" i="1" s="1"/>
  <c r="B83" i="1" l="1"/>
  <c r="C82" i="1"/>
  <c r="E82" i="1" s="1"/>
  <c r="D83" i="1" s="1"/>
  <c r="B84" i="1" l="1"/>
  <c r="C83" i="1"/>
  <c r="E83" i="1" s="1"/>
  <c r="D84" i="1" s="1"/>
  <c r="B85" i="1" l="1"/>
  <c r="C84" i="1"/>
  <c r="E84" i="1" s="1"/>
  <c r="D85" i="1" s="1"/>
  <c r="B86" i="1" l="1"/>
  <c r="C85" i="1"/>
  <c r="E85" i="1" s="1"/>
  <c r="D86" i="1" s="1"/>
  <c r="B87" i="1" l="1"/>
  <c r="C86" i="1"/>
  <c r="E86" i="1" s="1"/>
  <c r="D87" i="1" s="1"/>
  <c r="B88" i="1" l="1"/>
  <c r="C87" i="1"/>
  <c r="E87" i="1" s="1"/>
  <c r="D88" i="1" s="1"/>
  <c r="B89" i="1" l="1"/>
  <c r="C88" i="1"/>
  <c r="E88" i="1" s="1"/>
  <c r="D89" i="1" s="1"/>
  <c r="B90" i="1" l="1"/>
  <c r="C89" i="1"/>
  <c r="E89" i="1" s="1"/>
  <c r="D90" i="1" s="1"/>
  <c r="B91" i="1" l="1"/>
  <c r="C90" i="1"/>
  <c r="E90" i="1" s="1"/>
  <c r="D91" i="1" s="1"/>
  <c r="B92" i="1" l="1"/>
  <c r="C91" i="1"/>
  <c r="E91" i="1" s="1"/>
  <c r="D92" i="1" s="1"/>
  <c r="B93" i="1" l="1"/>
  <c r="C92" i="1"/>
  <c r="E92" i="1" s="1"/>
  <c r="D93" i="1" s="1"/>
  <c r="B94" i="1" l="1"/>
  <c r="C93" i="1"/>
  <c r="E93" i="1" s="1"/>
  <c r="D94" i="1" s="1"/>
  <c r="B95" i="1" l="1"/>
  <c r="C94" i="1"/>
  <c r="E94" i="1" s="1"/>
  <c r="D95" i="1" s="1"/>
  <c r="B96" i="1" l="1"/>
  <c r="C95" i="1"/>
  <c r="E95" i="1" s="1"/>
  <c r="D96" i="1" s="1"/>
  <c r="B97" i="1" l="1"/>
  <c r="C96" i="1"/>
  <c r="E96" i="1" s="1"/>
  <c r="D97" i="1" s="1"/>
  <c r="B98" i="1" l="1"/>
  <c r="C97" i="1"/>
  <c r="E97" i="1" s="1"/>
  <c r="D98" i="1" s="1"/>
  <c r="B99" i="1" l="1"/>
  <c r="C98" i="1"/>
  <c r="E98" i="1" s="1"/>
  <c r="D99" i="1" s="1"/>
  <c r="B100" i="1" l="1"/>
  <c r="C99" i="1"/>
  <c r="E99" i="1" s="1"/>
  <c r="D100" i="1" s="1"/>
  <c r="B101" i="1" l="1"/>
  <c r="C100" i="1"/>
  <c r="E100" i="1" s="1"/>
  <c r="D101" i="1" s="1"/>
  <c r="B102" i="1" l="1"/>
  <c r="C101" i="1"/>
  <c r="E101" i="1" s="1"/>
  <c r="D102" i="1" s="1"/>
  <c r="B103" i="1" l="1"/>
  <c r="C102" i="1"/>
  <c r="E102" i="1" s="1"/>
  <c r="D103" i="1" s="1"/>
  <c r="B104" i="1" l="1"/>
  <c r="C103" i="1"/>
  <c r="E103" i="1" s="1"/>
  <c r="D104" i="1" s="1"/>
  <c r="B105" i="1" l="1"/>
  <c r="C104" i="1"/>
  <c r="E104" i="1" s="1"/>
  <c r="D105" i="1" s="1"/>
  <c r="B106" i="1" l="1"/>
  <c r="C105" i="1"/>
  <c r="E105" i="1" s="1"/>
  <c r="D106" i="1" s="1"/>
  <c r="B107" i="1" l="1"/>
  <c r="C106" i="1"/>
  <c r="E106" i="1" s="1"/>
  <c r="D107" i="1" s="1"/>
  <c r="B108" i="1" l="1"/>
  <c r="C107" i="1"/>
  <c r="E107" i="1" s="1"/>
  <c r="D108" i="1" s="1"/>
  <c r="B109" i="1" l="1"/>
  <c r="C108" i="1"/>
  <c r="E108" i="1" s="1"/>
  <c r="D109" i="1" s="1"/>
  <c r="B110" i="1" l="1"/>
  <c r="C109" i="1"/>
  <c r="E109" i="1" s="1"/>
  <c r="D110" i="1" s="1"/>
  <c r="B111" i="1" l="1"/>
  <c r="C110" i="1"/>
  <c r="E110" i="1" s="1"/>
  <c r="D111" i="1" s="1"/>
  <c r="B112" i="1" l="1"/>
  <c r="C111" i="1"/>
  <c r="E111" i="1" s="1"/>
  <c r="D112" i="1" s="1"/>
  <c r="B113" i="1" l="1"/>
  <c r="C112" i="1"/>
  <c r="E112" i="1" s="1"/>
  <c r="D113" i="1" s="1"/>
  <c r="B114" i="1" l="1"/>
  <c r="C113" i="1"/>
  <c r="E113" i="1" s="1"/>
  <c r="D114" i="1" s="1"/>
  <c r="B115" i="1" l="1"/>
  <c r="C114" i="1"/>
  <c r="E114" i="1" s="1"/>
  <c r="D115" i="1" s="1"/>
  <c r="B116" i="1" l="1"/>
  <c r="C115" i="1"/>
  <c r="E115" i="1" s="1"/>
  <c r="D116" i="1" s="1"/>
  <c r="B117" i="1" l="1"/>
  <c r="C116" i="1"/>
  <c r="E116" i="1" s="1"/>
  <c r="D117" i="1" s="1"/>
  <c r="B118" i="1" l="1"/>
  <c r="C117" i="1"/>
  <c r="E117" i="1" s="1"/>
  <c r="D118" i="1" s="1"/>
  <c r="B119" i="1" l="1"/>
  <c r="C118" i="1"/>
  <c r="E118" i="1" s="1"/>
  <c r="D119" i="1" s="1"/>
  <c r="B120" i="1" l="1"/>
  <c r="C119" i="1"/>
  <c r="E119" i="1" s="1"/>
  <c r="D120" i="1" s="1"/>
  <c r="B121" i="1" l="1"/>
  <c r="C120" i="1"/>
  <c r="E120" i="1" s="1"/>
  <c r="D121" i="1" s="1"/>
  <c r="B122" i="1" l="1"/>
  <c r="C121" i="1"/>
  <c r="E121" i="1" s="1"/>
  <c r="D122" i="1" s="1"/>
  <c r="B123" i="1" l="1"/>
  <c r="C122" i="1"/>
  <c r="E122" i="1" s="1"/>
  <c r="D123" i="1" s="1"/>
  <c r="B124" i="1" l="1"/>
  <c r="C123" i="1"/>
  <c r="E123" i="1" s="1"/>
  <c r="D124" i="1" s="1"/>
  <c r="B125" i="1" l="1"/>
  <c r="C124" i="1"/>
  <c r="E124" i="1" s="1"/>
  <c r="D125" i="1" s="1"/>
  <c r="B126" i="1" l="1"/>
  <c r="C125" i="1"/>
  <c r="E125" i="1" s="1"/>
  <c r="D126" i="1" s="1"/>
  <c r="B127" i="1" l="1"/>
  <c r="C126" i="1"/>
  <c r="E126" i="1" s="1"/>
  <c r="D127" i="1" s="1"/>
  <c r="B128" i="1" l="1"/>
  <c r="C127" i="1"/>
  <c r="E127" i="1" s="1"/>
  <c r="D128" i="1" s="1"/>
  <c r="C128" i="1" l="1"/>
  <c r="E128" i="1" s="1"/>
  <c r="H3" i="1" s="1"/>
  <c r="H6" i="1" l="1"/>
  <c r="I9" i="1"/>
  <c r="G9" i="1"/>
  <c r="G10" i="1" l="1"/>
  <c r="H9" i="1"/>
  <c r="J9" i="1" s="1"/>
  <c r="I10" i="1" s="1"/>
  <c r="G11" i="1" l="1"/>
  <c r="H10" i="1"/>
  <c r="J10" i="1" s="1"/>
  <c r="I11" i="1" s="1"/>
  <c r="G12" i="1" l="1"/>
  <c r="H11" i="1"/>
  <c r="J11" i="1" s="1"/>
  <c r="I12" i="1" s="1"/>
  <c r="G13" i="1" l="1"/>
  <c r="H12" i="1"/>
  <c r="J12" i="1" s="1"/>
  <c r="I13" i="1" s="1"/>
  <c r="G14" i="1" l="1"/>
  <c r="H13" i="1"/>
  <c r="J13" i="1" s="1"/>
  <c r="I14" i="1" s="1"/>
  <c r="G15" i="1" l="1"/>
  <c r="H14" i="1"/>
  <c r="J14" i="1" s="1"/>
  <c r="I15" i="1" s="1"/>
  <c r="G16" i="1" l="1"/>
  <c r="H15" i="1"/>
  <c r="J15" i="1" s="1"/>
  <c r="I16" i="1" s="1"/>
  <c r="G17" i="1" l="1"/>
  <c r="H16" i="1"/>
  <c r="J16" i="1" s="1"/>
  <c r="I17" i="1" s="1"/>
  <c r="G18" i="1" l="1"/>
  <c r="H17" i="1"/>
  <c r="J17" i="1" s="1"/>
  <c r="I18" i="1" s="1"/>
  <c r="G19" i="1" l="1"/>
  <c r="H18" i="1"/>
  <c r="J18" i="1" s="1"/>
  <c r="I19" i="1" s="1"/>
  <c r="G20" i="1" l="1"/>
  <c r="H19" i="1"/>
  <c r="J19" i="1" s="1"/>
  <c r="I20" i="1" s="1"/>
  <c r="G21" i="1" l="1"/>
  <c r="H20" i="1"/>
  <c r="J20" i="1" s="1"/>
  <c r="I21" i="1" s="1"/>
  <c r="G22" i="1" l="1"/>
  <c r="H21" i="1"/>
  <c r="J21" i="1" s="1"/>
  <c r="I22" i="1" s="1"/>
  <c r="G23" i="1" l="1"/>
  <c r="H22" i="1"/>
  <c r="J22" i="1" s="1"/>
  <c r="I23" i="1" s="1"/>
  <c r="G24" i="1" l="1"/>
  <c r="H23" i="1"/>
  <c r="J23" i="1" s="1"/>
  <c r="I24" i="1" s="1"/>
  <c r="G25" i="1" l="1"/>
  <c r="H24" i="1"/>
  <c r="J24" i="1" s="1"/>
  <c r="I25" i="1" s="1"/>
  <c r="G26" i="1" l="1"/>
  <c r="H25" i="1"/>
  <c r="J25" i="1" s="1"/>
  <c r="I26" i="1" s="1"/>
  <c r="G27" i="1" l="1"/>
  <c r="H26" i="1"/>
  <c r="J26" i="1" s="1"/>
  <c r="I27" i="1" s="1"/>
  <c r="G28" i="1" l="1"/>
  <c r="H27" i="1"/>
  <c r="J27" i="1" s="1"/>
  <c r="I28" i="1" s="1"/>
  <c r="G29" i="1" l="1"/>
  <c r="H28" i="1"/>
  <c r="J28" i="1" s="1"/>
  <c r="I29" i="1" s="1"/>
  <c r="G30" i="1" l="1"/>
  <c r="H29" i="1"/>
  <c r="J29" i="1" s="1"/>
  <c r="I30" i="1" s="1"/>
  <c r="G31" i="1" l="1"/>
  <c r="H30" i="1"/>
  <c r="J30" i="1" s="1"/>
  <c r="I31" i="1" s="1"/>
  <c r="G32" i="1" l="1"/>
  <c r="H31" i="1"/>
  <c r="J31" i="1" s="1"/>
  <c r="I32" i="1" s="1"/>
  <c r="G33" i="1" l="1"/>
  <c r="H32" i="1"/>
  <c r="J32" i="1" s="1"/>
  <c r="I33" i="1" s="1"/>
  <c r="G34" i="1" l="1"/>
  <c r="H33" i="1"/>
  <c r="J33" i="1" s="1"/>
  <c r="I34" i="1" s="1"/>
  <c r="G35" i="1" l="1"/>
  <c r="H34" i="1"/>
  <c r="J34" i="1" s="1"/>
  <c r="I35" i="1" s="1"/>
  <c r="G36" i="1" l="1"/>
  <c r="H35" i="1"/>
  <c r="J35" i="1" s="1"/>
  <c r="I36" i="1" s="1"/>
  <c r="G37" i="1" l="1"/>
  <c r="H36" i="1"/>
  <c r="J36" i="1" s="1"/>
  <c r="I37" i="1" s="1"/>
  <c r="G38" i="1" l="1"/>
  <c r="H37" i="1"/>
  <c r="J37" i="1" s="1"/>
  <c r="I38" i="1" s="1"/>
  <c r="G39" i="1" l="1"/>
  <c r="H38" i="1"/>
  <c r="J38" i="1" s="1"/>
  <c r="I39" i="1" s="1"/>
  <c r="G40" i="1" l="1"/>
  <c r="H39" i="1"/>
  <c r="J39" i="1" s="1"/>
  <c r="I40" i="1" s="1"/>
  <c r="G41" i="1" l="1"/>
  <c r="H40" i="1"/>
  <c r="J40" i="1" s="1"/>
  <c r="I41" i="1" s="1"/>
  <c r="G42" i="1" l="1"/>
  <c r="H41" i="1"/>
  <c r="J41" i="1" s="1"/>
  <c r="I42" i="1" s="1"/>
  <c r="G43" i="1" l="1"/>
  <c r="H42" i="1"/>
  <c r="J42" i="1" s="1"/>
  <c r="I43" i="1" s="1"/>
  <c r="G44" i="1" l="1"/>
  <c r="H43" i="1"/>
  <c r="J43" i="1" s="1"/>
  <c r="I44" i="1" s="1"/>
  <c r="G45" i="1" l="1"/>
  <c r="H44" i="1"/>
  <c r="J44" i="1" s="1"/>
  <c r="I45" i="1" s="1"/>
  <c r="G46" i="1" l="1"/>
  <c r="H45" i="1"/>
  <c r="J45" i="1" s="1"/>
  <c r="I46" i="1" s="1"/>
  <c r="G47" i="1" l="1"/>
  <c r="H46" i="1"/>
  <c r="J46" i="1" s="1"/>
  <c r="I47" i="1" s="1"/>
  <c r="G48" i="1" l="1"/>
  <c r="H47" i="1"/>
  <c r="J47" i="1" s="1"/>
  <c r="I48" i="1" s="1"/>
  <c r="G49" i="1" l="1"/>
  <c r="H48" i="1"/>
  <c r="J48" i="1" s="1"/>
  <c r="I49" i="1" s="1"/>
  <c r="G50" i="1" l="1"/>
  <c r="H49" i="1"/>
  <c r="J49" i="1" s="1"/>
  <c r="I50" i="1" s="1"/>
  <c r="G51" i="1" l="1"/>
  <c r="H50" i="1"/>
  <c r="J50" i="1" s="1"/>
  <c r="I51" i="1" s="1"/>
  <c r="G52" i="1" l="1"/>
  <c r="H51" i="1"/>
  <c r="J51" i="1" s="1"/>
  <c r="I52" i="1" s="1"/>
  <c r="G53" i="1" l="1"/>
  <c r="H52" i="1"/>
  <c r="J52" i="1" s="1"/>
  <c r="I53" i="1" s="1"/>
  <c r="G54" i="1" l="1"/>
  <c r="H53" i="1"/>
  <c r="J53" i="1" s="1"/>
  <c r="I54" i="1" s="1"/>
  <c r="G55" i="1" l="1"/>
  <c r="H54" i="1"/>
  <c r="J54" i="1" s="1"/>
  <c r="I55" i="1" s="1"/>
  <c r="G56" i="1" l="1"/>
  <c r="H55" i="1"/>
  <c r="J55" i="1" s="1"/>
  <c r="I56" i="1" s="1"/>
  <c r="G57" i="1" l="1"/>
  <c r="H56" i="1"/>
  <c r="J56" i="1" s="1"/>
  <c r="I57" i="1" s="1"/>
  <c r="G58" i="1" l="1"/>
  <c r="H57" i="1"/>
  <c r="J57" i="1" s="1"/>
  <c r="I58" i="1" s="1"/>
  <c r="G59" i="1" l="1"/>
  <c r="H58" i="1"/>
  <c r="J58" i="1" s="1"/>
  <c r="I59" i="1" s="1"/>
  <c r="G60" i="1" l="1"/>
  <c r="H59" i="1"/>
  <c r="J59" i="1" s="1"/>
  <c r="I60" i="1" s="1"/>
  <c r="G61" i="1" l="1"/>
  <c r="H60" i="1"/>
  <c r="J60" i="1" s="1"/>
  <c r="I61" i="1" s="1"/>
  <c r="G62" i="1" l="1"/>
  <c r="H61" i="1"/>
  <c r="J61" i="1" s="1"/>
  <c r="I62" i="1" s="1"/>
  <c r="G63" i="1" l="1"/>
  <c r="H62" i="1"/>
  <c r="J62" i="1" s="1"/>
  <c r="I63" i="1" s="1"/>
  <c r="G64" i="1" l="1"/>
  <c r="H63" i="1"/>
  <c r="J63" i="1" s="1"/>
  <c r="I64" i="1" s="1"/>
  <c r="G65" i="1" l="1"/>
  <c r="H64" i="1"/>
  <c r="J64" i="1" s="1"/>
  <c r="I65" i="1" s="1"/>
  <c r="G66" i="1" l="1"/>
  <c r="H65" i="1"/>
  <c r="J65" i="1" s="1"/>
  <c r="I66" i="1" s="1"/>
  <c r="G67" i="1" l="1"/>
  <c r="H66" i="1"/>
  <c r="J66" i="1" s="1"/>
  <c r="I67" i="1" s="1"/>
  <c r="G68" i="1" l="1"/>
  <c r="H67" i="1"/>
  <c r="J67" i="1" s="1"/>
  <c r="I68" i="1" s="1"/>
  <c r="G69" i="1" l="1"/>
  <c r="H68" i="1"/>
  <c r="J68" i="1" s="1"/>
  <c r="I69" i="1" s="1"/>
  <c r="G70" i="1" l="1"/>
  <c r="H69" i="1"/>
  <c r="J69" i="1" s="1"/>
  <c r="I70" i="1" s="1"/>
  <c r="G71" i="1" l="1"/>
  <c r="H70" i="1"/>
  <c r="J70" i="1" s="1"/>
  <c r="I71" i="1" s="1"/>
  <c r="G72" i="1" l="1"/>
  <c r="H71" i="1"/>
  <c r="J71" i="1" s="1"/>
  <c r="I72" i="1" s="1"/>
  <c r="G73" i="1" l="1"/>
  <c r="H72" i="1"/>
  <c r="J72" i="1" s="1"/>
  <c r="I73" i="1" s="1"/>
  <c r="G74" i="1" l="1"/>
  <c r="H73" i="1"/>
  <c r="J73" i="1" s="1"/>
  <c r="I74" i="1" s="1"/>
  <c r="G75" i="1" l="1"/>
  <c r="H74" i="1"/>
  <c r="J74" i="1" s="1"/>
  <c r="I75" i="1" s="1"/>
  <c r="G76" i="1" l="1"/>
  <c r="H75" i="1"/>
  <c r="J75" i="1" s="1"/>
  <c r="I76" i="1" s="1"/>
  <c r="G77" i="1" l="1"/>
  <c r="H76" i="1"/>
  <c r="J76" i="1" s="1"/>
  <c r="I77" i="1" s="1"/>
  <c r="G78" i="1" l="1"/>
  <c r="H77" i="1"/>
  <c r="J77" i="1" s="1"/>
  <c r="I78" i="1" s="1"/>
  <c r="G79" i="1" l="1"/>
  <c r="H78" i="1"/>
  <c r="J78" i="1" s="1"/>
  <c r="I79" i="1" s="1"/>
  <c r="G80" i="1" l="1"/>
  <c r="H79" i="1"/>
  <c r="J79" i="1" s="1"/>
  <c r="I80" i="1" s="1"/>
  <c r="G81" i="1" l="1"/>
  <c r="H80" i="1"/>
  <c r="J80" i="1" s="1"/>
  <c r="I81" i="1" s="1"/>
  <c r="G82" i="1" l="1"/>
  <c r="H81" i="1"/>
  <c r="J81" i="1" s="1"/>
  <c r="I82" i="1" s="1"/>
  <c r="G83" i="1" l="1"/>
  <c r="H82" i="1"/>
  <c r="J82" i="1" s="1"/>
  <c r="I83" i="1" s="1"/>
  <c r="G84" i="1" l="1"/>
  <c r="H83" i="1"/>
  <c r="J83" i="1" s="1"/>
  <c r="I84" i="1" s="1"/>
  <c r="G85" i="1" l="1"/>
  <c r="H84" i="1"/>
  <c r="J84" i="1" s="1"/>
  <c r="I85" i="1" s="1"/>
  <c r="G86" i="1" l="1"/>
  <c r="H85" i="1"/>
  <c r="J85" i="1" s="1"/>
  <c r="I86" i="1" s="1"/>
  <c r="G87" i="1" l="1"/>
  <c r="H86" i="1"/>
  <c r="J86" i="1" s="1"/>
  <c r="I87" i="1" s="1"/>
  <c r="G88" i="1" l="1"/>
  <c r="H87" i="1"/>
  <c r="J87" i="1" s="1"/>
  <c r="I88" i="1" s="1"/>
  <c r="G89" i="1" l="1"/>
  <c r="H88" i="1"/>
  <c r="J88" i="1" s="1"/>
  <c r="I89" i="1" s="1"/>
  <c r="G90" i="1" l="1"/>
  <c r="H89" i="1"/>
  <c r="J89" i="1" s="1"/>
  <c r="I90" i="1" s="1"/>
  <c r="G91" i="1" l="1"/>
  <c r="H90" i="1"/>
  <c r="J90" i="1" s="1"/>
  <c r="I91" i="1" s="1"/>
  <c r="G92" i="1" l="1"/>
  <c r="H91" i="1"/>
  <c r="J91" i="1" s="1"/>
  <c r="I92" i="1" s="1"/>
  <c r="G93" i="1" l="1"/>
  <c r="H92" i="1"/>
  <c r="J92" i="1" s="1"/>
  <c r="I93" i="1" s="1"/>
  <c r="G94" i="1" l="1"/>
  <c r="H93" i="1"/>
  <c r="J93" i="1" s="1"/>
  <c r="I94" i="1" s="1"/>
  <c r="G95" i="1" l="1"/>
  <c r="H94" i="1"/>
  <c r="J94" i="1" s="1"/>
  <c r="I95" i="1" s="1"/>
  <c r="G96" i="1" l="1"/>
  <c r="H95" i="1"/>
  <c r="J95" i="1" s="1"/>
  <c r="I96" i="1" s="1"/>
  <c r="G97" i="1" l="1"/>
  <c r="H96" i="1"/>
  <c r="J96" i="1" s="1"/>
  <c r="I97" i="1" s="1"/>
  <c r="G98" i="1" l="1"/>
  <c r="H97" i="1"/>
  <c r="J97" i="1" s="1"/>
  <c r="I98" i="1" s="1"/>
  <c r="G99" i="1" l="1"/>
  <c r="H98" i="1"/>
  <c r="J98" i="1" s="1"/>
  <c r="I99" i="1" s="1"/>
  <c r="G100" i="1" l="1"/>
  <c r="H99" i="1"/>
  <c r="J99" i="1" s="1"/>
  <c r="I100" i="1" s="1"/>
  <c r="G101" i="1" l="1"/>
  <c r="H100" i="1"/>
  <c r="J100" i="1" s="1"/>
  <c r="I101" i="1" s="1"/>
  <c r="G102" i="1" l="1"/>
  <c r="H101" i="1"/>
  <c r="J101" i="1" s="1"/>
  <c r="I102" i="1" s="1"/>
  <c r="G103" i="1" l="1"/>
  <c r="H102" i="1"/>
  <c r="J102" i="1" s="1"/>
  <c r="I103" i="1" s="1"/>
  <c r="G104" i="1" l="1"/>
  <c r="H103" i="1"/>
  <c r="J103" i="1" s="1"/>
  <c r="I104" i="1" s="1"/>
  <c r="G105" i="1" l="1"/>
  <c r="H104" i="1"/>
  <c r="J104" i="1" s="1"/>
  <c r="I105" i="1" s="1"/>
  <c r="G106" i="1" l="1"/>
  <c r="H105" i="1"/>
  <c r="J105" i="1" s="1"/>
  <c r="I106" i="1" s="1"/>
  <c r="G107" i="1" l="1"/>
  <c r="H106" i="1"/>
  <c r="J106" i="1" s="1"/>
  <c r="I107" i="1" s="1"/>
  <c r="G108" i="1" l="1"/>
  <c r="H107" i="1"/>
  <c r="J107" i="1" s="1"/>
  <c r="I108" i="1" s="1"/>
  <c r="G109" i="1" l="1"/>
  <c r="H108" i="1"/>
  <c r="J108" i="1" s="1"/>
  <c r="I109" i="1" s="1"/>
  <c r="G110" i="1" l="1"/>
  <c r="H109" i="1"/>
  <c r="J109" i="1" s="1"/>
  <c r="I110" i="1" s="1"/>
  <c r="G111" i="1" l="1"/>
  <c r="H110" i="1"/>
  <c r="J110" i="1" s="1"/>
  <c r="I111" i="1" s="1"/>
  <c r="G112" i="1" l="1"/>
  <c r="H111" i="1"/>
  <c r="J111" i="1" s="1"/>
  <c r="I112" i="1" s="1"/>
  <c r="G113" i="1" l="1"/>
  <c r="H112" i="1"/>
  <c r="J112" i="1" s="1"/>
  <c r="I113" i="1" s="1"/>
  <c r="G114" i="1" l="1"/>
  <c r="H113" i="1"/>
  <c r="J113" i="1" s="1"/>
  <c r="I114" i="1" s="1"/>
  <c r="G115" i="1" l="1"/>
  <c r="H114" i="1"/>
  <c r="J114" i="1" s="1"/>
  <c r="I115" i="1" s="1"/>
  <c r="G116" i="1" l="1"/>
  <c r="H115" i="1"/>
  <c r="J115" i="1" s="1"/>
  <c r="I116" i="1" s="1"/>
  <c r="G117" i="1" l="1"/>
  <c r="H116" i="1"/>
  <c r="J116" i="1" s="1"/>
  <c r="I117" i="1" s="1"/>
  <c r="G118" i="1" l="1"/>
  <c r="H117" i="1"/>
  <c r="J117" i="1" s="1"/>
  <c r="I118" i="1" s="1"/>
  <c r="G119" i="1" l="1"/>
  <c r="H118" i="1"/>
  <c r="J118" i="1" s="1"/>
  <c r="I119" i="1" s="1"/>
  <c r="G120" i="1" l="1"/>
  <c r="H119" i="1"/>
  <c r="J119" i="1" s="1"/>
  <c r="I120" i="1" s="1"/>
  <c r="G121" i="1" l="1"/>
  <c r="H120" i="1"/>
  <c r="J120" i="1" s="1"/>
  <c r="I121" i="1" s="1"/>
  <c r="G122" i="1" l="1"/>
  <c r="H121" i="1"/>
  <c r="J121" i="1" s="1"/>
  <c r="I122" i="1" s="1"/>
  <c r="G123" i="1" l="1"/>
  <c r="H122" i="1"/>
  <c r="J122" i="1" s="1"/>
  <c r="I123" i="1" s="1"/>
  <c r="G124" i="1" l="1"/>
  <c r="H123" i="1"/>
  <c r="J123" i="1" s="1"/>
  <c r="I124" i="1" s="1"/>
  <c r="G125" i="1" l="1"/>
  <c r="H124" i="1"/>
  <c r="J124" i="1" s="1"/>
  <c r="I125" i="1" s="1"/>
  <c r="G126" i="1" l="1"/>
  <c r="H125" i="1"/>
  <c r="J125" i="1" s="1"/>
  <c r="I126" i="1" s="1"/>
  <c r="G127" i="1" l="1"/>
  <c r="H126" i="1"/>
  <c r="J126" i="1" s="1"/>
  <c r="I127" i="1" s="1"/>
  <c r="G128" i="1" l="1"/>
  <c r="H127" i="1"/>
  <c r="J127" i="1" s="1"/>
  <c r="I128" i="1" s="1"/>
  <c r="H128" i="1" l="1"/>
  <c r="J128" i="1" s="1"/>
  <c r="M3" i="1" s="1"/>
  <c r="M6" i="1" l="1"/>
  <c r="N9" i="1"/>
  <c r="L9" i="1"/>
  <c r="L10" i="1" l="1"/>
  <c r="M9" i="1"/>
  <c r="O9" i="1" s="1"/>
  <c r="N10" i="1" s="1"/>
  <c r="L11" i="1" l="1"/>
  <c r="M10" i="1"/>
  <c r="O10" i="1" s="1"/>
  <c r="N11" i="1" s="1"/>
  <c r="L12" i="1" l="1"/>
  <c r="M11" i="1"/>
  <c r="O11" i="1" s="1"/>
  <c r="N12" i="1" s="1"/>
  <c r="L13" i="1" l="1"/>
  <c r="M12" i="1"/>
  <c r="O12" i="1" s="1"/>
  <c r="N13" i="1" s="1"/>
  <c r="L14" i="1" l="1"/>
  <c r="M13" i="1"/>
  <c r="O13" i="1" s="1"/>
  <c r="N14" i="1" s="1"/>
  <c r="L15" i="1" l="1"/>
  <c r="M14" i="1"/>
  <c r="O14" i="1" s="1"/>
  <c r="N15" i="1" s="1"/>
  <c r="L16" i="1" l="1"/>
  <c r="M15" i="1"/>
  <c r="O15" i="1" s="1"/>
  <c r="N16" i="1" s="1"/>
  <c r="L17" i="1" l="1"/>
  <c r="M16" i="1"/>
  <c r="O16" i="1" s="1"/>
  <c r="N17" i="1" s="1"/>
  <c r="L18" i="1" l="1"/>
  <c r="M17" i="1"/>
  <c r="O17" i="1" s="1"/>
  <c r="N18" i="1" s="1"/>
  <c r="L19" i="1" l="1"/>
  <c r="M18" i="1"/>
  <c r="O18" i="1" s="1"/>
  <c r="N19" i="1" s="1"/>
  <c r="L20" i="1" l="1"/>
  <c r="M19" i="1"/>
  <c r="O19" i="1" s="1"/>
  <c r="N20" i="1" s="1"/>
  <c r="L21" i="1" l="1"/>
  <c r="M20" i="1"/>
  <c r="O20" i="1" s="1"/>
  <c r="N21" i="1" s="1"/>
  <c r="L22" i="1" l="1"/>
  <c r="M21" i="1"/>
  <c r="O21" i="1" s="1"/>
  <c r="N22" i="1" s="1"/>
  <c r="L23" i="1" l="1"/>
  <c r="M22" i="1"/>
  <c r="O22" i="1" s="1"/>
  <c r="N23" i="1" s="1"/>
  <c r="L24" i="1" l="1"/>
  <c r="M23" i="1"/>
  <c r="O23" i="1" s="1"/>
  <c r="N24" i="1" s="1"/>
  <c r="L25" i="1" l="1"/>
  <c r="M24" i="1"/>
  <c r="O24" i="1" s="1"/>
  <c r="N25" i="1" s="1"/>
  <c r="L26" i="1" l="1"/>
  <c r="M25" i="1"/>
  <c r="O25" i="1" s="1"/>
  <c r="N26" i="1" s="1"/>
  <c r="L27" i="1" l="1"/>
  <c r="M26" i="1"/>
  <c r="O26" i="1" s="1"/>
  <c r="N27" i="1" s="1"/>
  <c r="L28" i="1" l="1"/>
  <c r="M27" i="1"/>
  <c r="O27" i="1" s="1"/>
  <c r="N28" i="1" s="1"/>
  <c r="L29" i="1" l="1"/>
  <c r="M28" i="1"/>
  <c r="O28" i="1" s="1"/>
  <c r="N29" i="1" s="1"/>
  <c r="L30" i="1" l="1"/>
  <c r="M29" i="1"/>
  <c r="O29" i="1" s="1"/>
  <c r="N30" i="1" s="1"/>
  <c r="L31" i="1" l="1"/>
  <c r="M30" i="1"/>
  <c r="O30" i="1" s="1"/>
  <c r="N31" i="1" s="1"/>
  <c r="L32" i="1" l="1"/>
  <c r="M31" i="1"/>
  <c r="O31" i="1" s="1"/>
  <c r="N32" i="1" s="1"/>
  <c r="L33" i="1" l="1"/>
  <c r="M32" i="1"/>
  <c r="O32" i="1" s="1"/>
  <c r="N33" i="1" s="1"/>
  <c r="L34" i="1" l="1"/>
  <c r="M33" i="1"/>
  <c r="O33" i="1" s="1"/>
  <c r="N34" i="1" s="1"/>
  <c r="L35" i="1" l="1"/>
  <c r="M34" i="1"/>
  <c r="O34" i="1" s="1"/>
  <c r="N35" i="1" s="1"/>
  <c r="L36" i="1" l="1"/>
  <c r="M35" i="1"/>
  <c r="O35" i="1" s="1"/>
  <c r="N36" i="1" s="1"/>
  <c r="L37" i="1" l="1"/>
  <c r="M36" i="1"/>
  <c r="O36" i="1" s="1"/>
  <c r="N37" i="1" s="1"/>
  <c r="L38" i="1" l="1"/>
  <c r="M37" i="1"/>
  <c r="O37" i="1" s="1"/>
  <c r="N38" i="1" s="1"/>
  <c r="L39" i="1" l="1"/>
  <c r="M38" i="1"/>
  <c r="O38" i="1" s="1"/>
  <c r="N39" i="1" s="1"/>
  <c r="L40" i="1" l="1"/>
  <c r="M39" i="1"/>
  <c r="O39" i="1" s="1"/>
  <c r="N40" i="1" s="1"/>
  <c r="L41" i="1" l="1"/>
  <c r="M40" i="1"/>
  <c r="O40" i="1" s="1"/>
  <c r="N41" i="1" s="1"/>
  <c r="L42" i="1" l="1"/>
  <c r="M41" i="1"/>
  <c r="O41" i="1" s="1"/>
  <c r="N42" i="1" s="1"/>
  <c r="L43" i="1" l="1"/>
  <c r="M42" i="1"/>
  <c r="O42" i="1" s="1"/>
  <c r="N43" i="1" s="1"/>
  <c r="L44" i="1" l="1"/>
  <c r="M43" i="1"/>
  <c r="O43" i="1" s="1"/>
  <c r="N44" i="1" s="1"/>
  <c r="L45" i="1" l="1"/>
  <c r="M44" i="1"/>
  <c r="O44" i="1" s="1"/>
  <c r="N45" i="1" s="1"/>
  <c r="L46" i="1" l="1"/>
  <c r="M45" i="1"/>
  <c r="O45" i="1" s="1"/>
  <c r="N46" i="1" s="1"/>
  <c r="L47" i="1" l="1"/>
  <c r="M46" i="1"/>
  <c r="O46" i="1" s="1"/>
  <c r="N47" i="1" s="1"/>
  <c r="L48" i="1" l="1"/>
  <c r="M47" i="1"/>
  <c r="O47" i="1" s="1"/>
  <c r="N48" i="1" s="1"/>
  <c r="L49" i="1" l="1"/>
  <c r="M48" i="1"/>
  <c r="O48" i="1" s="1"/>
  <c r="N49" i="1" s="1"/>
  <c r="L50" i="1" l="1"/>
  <c r="M49" i="1"/>
  <c r="O49" i="1" s="1"/>
  <c r="N50" i="1" s="1"/>
  <c r="L51" i="1" l="1"/>
  <c r="M50" i="1"/>
  <c r="O50" i="1" s="1"/>
  <c r="N51" i="1" s="1"/>
  <c r="L52" i="1" l="1"/>
  <c r="M51" i="1"/>
  <c r="O51" i="1" s="1"/>
  <c r="N52" i="1" s="1"/>
  <c r="L53" i="1" l="1"/>
  <c r="M52" i="1"/>
  <c r="O52" i="1" s="1"/>
  <c r="N53" i="1" s="1"/>
  <c r="L54" i="1" l="1"/>
  <c r="M53" i="1"/>
  <c r="O53" i="1" s="1"/>
  <c r="N54" i="1" s="1"/>
  <c r="L55" i="1" l="1"/>
  <c r="M54" i="1"/>
  <c r="O54" i="1" s="1"/>
  <c r="N55" i="1" s="1"/>
  <c r="L56" i="1" l="1"/>
  <c r="M55" i="1"/>
  <c r="O55" i="1" s="1"/>
  <c r="N56" i="1" s="1"/>
  <c r="L57" i="1" l="1"/>
  <c r="M56" i="1"/>
  <c r="O56" i="1" s="1"/>
  <c r="N57" i="1" s="1"/>
  <c r="L58" i="1" l="1"/>
  <c r="M57" i="1"/>
  <c r="O57" i="1" s="1"/>
  <c r="N58" i="1" s="1"/>
  <c r="L59" i="1" l="1"/>
  <c r="M58" i="1"/>
  <c r="O58" i="1" s="1"/>
  <c r="N59" i="1" s="1"/>
  <c r="L60" i="1" l="1"/>
  <c r="M59" i="1"/>
  <c r="O59" i="1" s="1"/>
  <c r="N60" i="1" s="1"/>
  <c r="L61" i="1" l="1"/>
  <c r="M60" i="1"/>
  <c r="O60" i="1" s="1"/>
  <c r="N61" i="1" s="1"/>
  <c r="L62" i="1" l="1"/>
  <c r="M61" i="1"/>
  <c r="O61" i="1" s="1"/>
  <c r="N62" i="1" s="1"/>
  <c r="L63" i="1" l="1"/>
  <c r="M62" i="1"/>
  <c r="O62" i="1" s="1"/>
  <c r="N63" i="1" s="1"/>
  <c r="L64" i="1" l="1"/>
  <c r="M63" i="1"/>
  <c r="O63" i="1" s="1"/>
  <c r="N64" i="1" s="1"/>
  <c r="L65" i="1" l="1"/>
  <c r="M64" i="1"/>
  <c r="O64" i="1" s="1"/>
  <c r="N65" i="1" s="1"/>
  <c r="L66" i="1" l="1"/>
  <c r="M65" i="1"/>
  <c r="O65" i="1" s="1"/>
  <c r="N66" i="1" s="1"/>
  <c r="L67" i="1" l="1"/>
  <c r="M66" i="1"/>
  <c r="O66" i="1" s="1"/>
  <c r="N67" i="1" s="1"/>
  <c r="L68" i="1" l="1"/>
  <c r="M67" i="1"/>
  <c r="O67" i="1" s="1"/>
  <c r="N68" i="1" s="1"/>
  <c r="L69" i="1" l="1"/>
  <c r="M68" i="1"/>
  <c r="O68" i="1" s="1"/>
  <c r="N69" i="1" s="1"/>
  <c r="L70" i="1" l="1"/>
  <c r="M69" i="1"/>
  <c r="O69" i="1" s="1"/>
  <c r="N70" i="1" s="1"/>
  <c r="L71" i="1" l="1"/>
  <c r="M70" i="1"/>
  <c r="O70" i="1" s="1"/>
  <c r="N71" i="1" s="1"/>
  <c r="L72" i="1" l="1"/>
  <c r="M71" i="1"/>
  <c r="O71" i="1" s="1"/>
  <c r="N72" i="1" s="1"/>
  <c r="L73" i="1" l="1"/>
  <c r="M72" i="1"/>
  <c r="O72" i="1" s="1"/>
  <c r="N73" i="1" s="1"/>
  <c r="L74" i="1" l="1"/>
  <c r="M73" i="1"/>
  <c r="O73" i="1" s="1"/>
  <c r="N74" i="1" s="1"/>
  <c r="L75" i="1" l="1"/>
  <c r="M74" i="1"/>
  <c r="O74" i="1" s="1"/>
  <c r="N75" i="1" s="1"/>
  <c r="L76" i="1" l="1"/>
  <c r="M75" i="1"/>
  <c r="O75" i="1" s="1"/>
  <c r="N76" i="1" s="1"/>
  <c r="L77" i="1" l="1"/>
  <c r="M76" i="1"/>
  <c r="O76" i="1" s="1"/>
  <c r="N77" i="1" s="1"/>
  <c r="L78" i="1" l="1"/>
  <c r="M77" i="1"/>
  <c r="O77" i="1" s="1"/>
  <c r="N78" i="1" s="1"/>
  <c r="L79" i="1" l="1"/>
  <c r="M78" i="1"/>
  <c r="O78" i="1" s="1"/>
  <c r="N79" i="1" s="1"/>
  <c r="L80" i="1" l="1"/>
  <c r="M79" i="1"/>
  <c r="O79" i="1" s="1"/>
  <c r="N80" i="1" s="1"/>
  <c r="L81" i="1" l="1"/>
  <c r="M80" i="1"/>
  <c r="O80" i="1" s="1"/>
  <c r="N81" i="1" s="1"/>
  <c r="L82" i="1" l="1"/>
  <c r="M81" i="1"/>
  <c r="O81" i="1" s="1"/>
  <c r="N82" i="1" s="1"/>
  <c r="L83" i="1" l="1"/>
  <c r="M82" i="1"/>
  <c r="O82" i="1" s="1"/>
  <c r="N83" i="1" s="1"/>
  <c r="L84" i="1" l="1"/>
  <c r="M83" i="1"/>
  <c r="O83" i="1" s="1"/>
  <c r="N84" i="1" s="1"/>
  <c r="L85" i="1" l="1"/>
  <c r="M84" i="1"/>
  <c r="O84" i="1" s="1"/>
  <c r="N85" i="1" s="1"/>
  <c r="L86" i="1" l="1"/>
  <c r="M85" i="1"/>
  <c r="O85" i="1" s="1"/>
  <c r="N86" i="1" s="1"/>
  <c r="L87" i="1" l="1"/>
  <c r="M86" i="1"/>
  <c r="O86" i="1" s="1"/>
  <c r="N87" i="1" s="1"/>
  <c r="L88" i="1" l="1"/>
  <c r="M87" i="1"/>
  <c r="O87" i="1" s="1"/>
  <c r="N88" i="1" s="1"/>
  <c r="L89" i="1" l="1"/>
  <c r="M88" i="1"/>
  <c r="O88" i="1" s="1"/>
  <c r="N89" i="1" s="1"/>
  <c r="L90" i="1" l="1"/>
  <c r="M89" i="1"/>
  <c r="O89" i="1" s="1"/>
  <c r="N90" i="1" s="1"/>
  <c r="L91" i="1" l="1"/>
  <c r="M90" i="1"/>
  <c r="O90" i="1" s="1"/>
  <c r="N91" i="1" s="1"/>
  <c r="L92" i="1" l="1"/>
  <c r="M91" i="1"/>
  <c r="O91" i="1" s="1"/>
  <c r="N92" i="1" s="1"/>
  <c r="L93" i="1" l="1"/>
  <c r="M92" i="1"/>
  <c r="O92" i="1" s="1"/>
  <c r="N93" i="1" s="1"/>
  <c r="L94" i="1" l="1"/>
  <c r="M93" i="1"/>
  <c r="O93" i="1" s="1"/>
  <c r="N94" i="1" s="1"/>
  <c r="L95" i="1" l="1"/>
  <c r="M94" i="1"/>
  <c r="O94" i="1" s="1"/>
  <c r="N95" i="1" s="1"/>
  <c r="L96" i="1" l="1"/>
  <c r="M95" i="1"/>
  <c r="O95" i="1" s="1"/>
  <c r="N96" i="1" s="1"/>
  <c r="L97" i="1" l="1"/>
  <c r="M96" i="1"/>
  <c r="O96" i="1" s="1"/>
  <c r="N97" i="1" s="1"/>
  <c r="L98" i="1" l="1"/>
  <c r="M97" i="1"/>
  <c r="O97" i="1" s="1"/>
  <c r="N98" i="1" s="1"/>
  <c r="L99" i="1" l="1"/>
  <c r="M98" i="1"/>
  <c r="O98" i="1" s="1"/>
  <c r="N99" i="1" s="1"/>
  <c r="L100" i="1" l="1"/>
  <c r="M99" i="1"/>
  <c r="O99" i="1" s="1"/>
  <c r="N100" i="1" s="1"/>
  <c r="L101" i="1" l="1"/>
  <c r="M100" i="1"/>
  <c r="O100" i="1" s="1"/>
  <c r="N101" i="1" s="1"/>
  <c r="L102" i="1" l="1"/>
  <c r="M101" i="1"/>
  <c r="O101" i="1" s="1"/>
  <c r="N102" i="1" s="1"/>
  <c r="L103" i="1" l="1"/>
  <c r="M102" i="1"/>
  <c r="O102" i="1" s="1"/>
  <c r="N103" i="1" s="1"/>
  <c r="L104" i="1" l="1"/>
  <c r="M103" i="1"/>
  <c r="O103" i="1" s="1"/>
  <c r="N104" i="1" s="1"/>
  <c r="L105" i="1" l="1"/>
  <c r="M104" i="1"/>
  <c r="O104" i="1" s="1"/>
  <c r="N105" i="1" s="1"/>
  <c r="L106" i="1" l="1"/>
  <c r="M105" i="1"/>
  <c r="O105" i="1" s="1"/>
  <c r="N106" i="1" s="1"/>
  <c r="L107" i="1" l="1"/>
  <c r="M106" i="1"/>
  <c r="O106" i="1" s="1"/>
  <c r="N107" i="1" s="1"/>
  <c r="L108" i="1" l="1"/>
  <c r="M107" i="1"/>
  <c r="O107" i="1" s="1"/>
  <c r="N108" i="1" s="1"/>
  <c r="L109" i="1" l="1"/>
  <c r="M108" i="1"/>
  <c r="O108" i="1" s="1"/>
  <c r="N109" i="1" s="1"/>
  <c r="L110" i="1" l="1"/>
  <c r="M109" i="1"/>
  <c r="O109" i="1" s="1"/>
  <c r="N110" i="1" s="1"/>
  <c r="L111" i="1" l="1"/>
  <c r="M110" i="1"/>
  <c r="O110" i="1" s="1"/>
  <c r="N111" i="1" s="1"/>
  <c r="L112" i="1" l="1"/>
  <c r="M111" i="1"/>
  <c r="O111" i="1" s="1"/>
  <c r="N112" i="1" s="1"/>
  <c r="L113" i="1" l="1"/>
  <c r="M112" i="1"/>
  <c r="O112" i="1" s="1"/>
  <c r="N113" i="1" s="1"/>
  <c r="L114" i="1" l="1"/>
  <c r="M113" i="1"/>
  <c r="O113" i="1" s="1"/>
  <c r="N114" i="1" s="1"/>
  <c r="L115" i="1" l="1"/>
  <c r="M114" i="1"/>
  <c r="O114" i="1" s="1"/>
  <c r="N115" i="1" s="1"/>
  <c r="L116" i="1" l="1"/>
  <c r="M115" i="1"/>
  <c r="O115" i="1" s="1"/>
  <c r="N116" i="1" s="1"/>
  <c r="L117" i="1" l="1"/>
  <c r="M116" i="1"/>
  <c r="O116" i="1" s="1"/>
  <c r="N117" i="1" s="1"/>
  <c r="L118" i="1" l="1"/>
  <c r="M117" i="1"/>
  <c r="O117" i="1" s="1"/>
  <c r="N118" i="1" s="1"/>
  <c r="L119" i="1" l="1"/>
  <c r="M118" i="1"/>
  <c r="O118" i="1" s="1"/>
  <c r="N119" i="1" s="1"/>
  <c r="L120" i="1" l="1"/>
  <c r="M119" i="1"/>
  <c r="O119" i="1" s="1"/>
  <c r="N120" i="1" s="1"/>
  <c r="L121" i="1" l="1"/>
  <c r="M120" i="1"/>
  <c r="O120" i="1" s="1"/>
  <c r="N121" i="1" s="1"/>
  <c r="L122" i="1" l="1"/>
  <c r="M121" i="1"/>
  <c r="O121" i="1" s="1"/>
  <c r="N122" i="1" s="1"/>
  <c r="L123" i="1" l="1"/>
  <c r="M122" i="1"/>
  <c r="O122" i="1" s="1"/>
  <c r="N123" i="1" s="1"/>
  <c r="L124" i="1" l="1"/>
  <c r="M123" i="1"/>
  <c r="O123" i="1" s="1"/>
  <c r="N124" i="1" s="1"/>
  <c r="L125" i="1" l="1"/>
  <c r="M124" i="1"/>
  <c r="O124" i="1" s="1"/>
  <c r="N125" i="1" s="1"/>
  <c r="L126" i="1" l="1"/>
  <c r="M125" i="1"/>
  <c r="O125" i="1" s="1"/>
  <c r="N126" i="1" s="1"/>
  <c r="L127" i="1" l="1"/>
  <c r="M126" i="1"/>
  <c r="O126" i="1" s="1"/>
  <c r="N127" i="1" s="1"/>
  <c r="L128" i="1" l="1"/>
  <c r="M127" i="1"/>
  <c r="O127" i="1" s="1"/>
  <c r="N128" i="1" s="1"/>
  <c r="M128" i="1" l="1"/>
  <c r="O128" i="1" s="1"/>
  <c r="R3" i="1" s="1"/>
  <c r="S9" i="1" l="1"/>
  <c r="R6" i="1"/>
  <c r="Q9" i="1"/>
  <c r="Q10" i="1" l="1"/>
  <c r="R9" i="1"/>
  <c r="T9" i="1" s="1"/>
  <c r="S10" i="1" s="1"/>
  <c r="Q11" i="1" l="1"/>
  <c r="R10" i="1"/>
  <c r="T10" i="1" s="1"/>
  <c r="S11" i="1" s="1"/>
  <c r="Q12" i="1" l="1"/>
  <c r="R11" i="1"/>
  <c r="T11" i="1" s="1"/>
  <c r="S12" i="1" s="1"/>
  <c r="Q13" i="1" l="1"/>
  <c r="R12" i="1"/>
  <c r="T12" i="1" s="1"/>
  <c r="S13" i="1" s="1"/>
  <c r="Q14" i="1" l="1"/>
  <c r="R13" i="1"/>
  <c r="T13" i="1" s="1"/>
  <c r="S14" i="1" s="1"/>
  <c r="Q15" i="1" l="1"/>
  <c r="R14" i="1"/>
  <c r="T14" i="1" s="1"/>
  <c r="S15" i="1" s="1"/>
  <c r="Q16" i="1" l="1"/>
  <c r="R15" i="1"/>
  <c r="T15" i="1" s="1"/>
  <c r="S16" i="1" s="1"/>
  <c r="Q17" i="1" l="1"/>
  <c r="R16" i="1"/>
  <c r="T16" i="1" s="1"/>
  <c r="S17" i="1" s="1"/>
  <c r="Q18" i="1" l="1"/>
  <c r="R17" i="1"/>
  <c r="T17" i="1" s="1"/>
  <c r="S18" i="1" s="1"/>
  <c r="Q19" i="1" l="1"/>
  <c r="R18" i="1"/>
  <c r="T18" i="1" s="1"/>
  <c r="S19" i="1" s="1"/>
  <c r="Q20" i="1" l="1"/>
  <c r="R19" i="1"/>
  <c r="T19" i="1" s="1"/>
  <c r="S20" i="1" s="1"/>
  <c r="Q21" i="1" l="1"/>
  <c r="R20" i="1"/>
  <c r="T20" i="1" s="1"/>
  <c r="S21" i="1" s="1"/>
  <c r="Q22" i="1" l="1"/>
  <c r="R21" i="1"/>
  <c r="T21" i="1" s="1"/>
  <c r="S22" i="1" s="1"/>
  <c r="Q23" i="1" l="1"/>
  <c r="R22" i="1"/>
  <c r="T22" i="1" s="1"/>
  <c r="S23" i="1" s="1"/>
  <c r="Q24" i="1" l="1"/>
  <c r="R23" i="1"/>
  <c r="T23" i="1" s="1"/>
  <c r="S24" i="1" s="1"/>
  <c r="Q25" i="1" l="1"/>
  <c r="R24" i="1"/>
  <c r="T24" i="1" s="1"/>
  <c r="S25" i="1" s="1"/>
  <c r="Q26" i="1" l="1"/>
  <c r="R25" i="1"/>
  <c r="T25" i="1" s="1"/>
  <c r="S26" i="1" s="1"/>
  <c r="Q27" i="1" l="1"/>
  <c r="R26" i="1"/>
  <c r="T26" i="1" s="1"/>
  <c r="S27" i="1" s="1"/>
  <c r="Q28" i="1" l="1"/>
  <c r="R27" i="1"/>
  <c r="T27" i="1" s="1"/>
  <c r="S28" i="1" s="1"/>
  <c r="Q29" i="1" l="1"/>
  <c r="R28" i="1"/>
  <c r="T28" i="1" s="1"/>
  <c r="S29" i="1" s="1"/>
  <c r="Q30" i="1" l="1"/>
  <c r="R29" i="1"/>
  <c r="T29" i="1" s="1"/>
  <c r="S30" i="1" s="1"/>
  <c r="Q31" i="1" l="1"/>
  <c r="R30" i="1"/>
  <c r="T30" i="1" s="1"/>
  <c r="S31" i="1" s="1"/>
  <c r="Q32" i="1" l="1"/>
  <c r="R31" i="1"/>
  <c r="T31" i="1" s="1"/>
  <c r="S32" i="1" s="1"/>
  <c r="Q33" i="1" l="1"/>
  <c r="R32" i="1"/>
  <c r="T32" i="1" s="1"/>
  <c r="S33" i="1" s="1"/>
  <c r="Q34" i="1" l="1"/>
  <c r="R33" i="1"/>
  <c r="T33" i="1" s="1"/>
  <c r="S34" i="1" s="1"/>
  <c r="Q35" i="1" l="1"/>
  <c r="R34" i="1"/>
  <c r="T34" i="1" s="1"/>
  <c r="S35" i="1" s="1"/>
  <c r="Q36" i="1" l="1"/>
  <c r="R35" i="1"/>
  <c r="T35" i="1" s="1"/>
  <c r="S36" i="1" s="1"/>
  <c r="Q37" i="1" l="1"/>
  <c r="R36" i="1"/>
  <c r="T36" i="1" s="1"/>
  <c r="S37" i="1" s="1"/>
  <c r="Q38" i="1" l="1"/>
  <c r="R37" i="1"/>
  <c r="T37" i="1" s="1"/>
  <c r="S38" i="1" s="1"/>
  <c r="Q39" i="1" l="1"/>
  <c r="R38" i="1"/>
  <c r="T38" i="1" s="1"/>
  <c r="S39" i="1" s="1"/>
  <c r="Q40" i="1" l="1"/>
  <c r="R39" i="1"/>
  <c r="T39" i="1" s="1"/>
  <c r="S40" i="1" s="1"/>
  <c r="Q41" i="1" l="1"/>
  <c r="R40" i="1"/>
  <c r="T40" i="1" s="1"/>
  <c r="S41" i="1" s="1"/>
  <c r="Q42" i="1" l="1"/>
  <c r="R41" i="1"/>
  <c r="T41" i="1" s="1"/>
  <c r="S42" i="1" s="1"/>
  <c r="Q43" i="1" l="1"/>
  <c r="R42" i="1"/>
  <c r="T42" i="1" s="1"/>
  <c r="S43" i="1" s="1"/>
  <c r="Q44" i="1" l="1"/>
  <c r="R43" i="1"/>
  <c r="T43" i="1" s="1"/>
  <c r="S44" i="1" s="1"/>
  <c r="Q45" i="1" l="1"/>
  <c r="R44" i="1"/>
  <c r="T44" i="1" s="1"/>
  <c r="S45" i="1" s="1"/>
  <c r="Q46" i="1" l="1"/>
  <c r="R45" i="1"/>
  <c r="T45" i="1" s="1"/>
  <c r="S46" i="1" s="1"/>
  <c r="Q47" i="1" l="1"/>
  <c r="R46" i="1"/>
  <c r="T46" i="1" s="1"/>
  <c r="S47" i="1" s="1"/>
  <c r="Q48" i="1" l="1"/>
  <c r="R47" i="1"/>
  <c r="T47" i="1" s="1"/>
  <c r="S48" i="1" s="1"/>
  <c r="Q49" i="1" l="1"/>
  <c r="R48" i="1"/>
  <c r="T48" i="1" s="1"/>
  <c r="S49" i="1" s="1"/>
  <c r="Q50" i="1" l="1"/>
  <c r="R49" i="1"/>
  <c r="T49" i="1" s="1"/>
  <c r="S50" i="1" s="1"/>
  <c r="Q51" i="1" l="1"/>
  <c r="R50" i="1"/>
  <c r="T50" i="1" s="1"/>
  <c r="S51" i="1" s="1"/>
  <c r="Q52" i="1" l="1"/>
  <c r="R51" i="1"/>
  <c r="T51" i="1" s="1"/>
  <c r="S52" i="1" s="1"/>
  <c r="Q53" i="1" l="1"/>
  <c r="R52" i="1"/>
  <c r="T52" i="1" s="1"/>
  <c r="S53" i="1" s="1"/>
  <c r="Q54" i="1" l="1"/>
  <c r="R53" i="1"/>
  <c r="T53" i="1" s="1"/>
  <c r="S54" i="1" s="1"/>
  <c r="Q55" i="1" l="1"/>
  <c r="R54" i="1"/>
  <c r="T54" i="1" s="1"/>
  <c r="S55" i="1" s="1"/>
  <c r="Q56" i="1" l="1"/>
  <c r="R55" i="1"/>
  <c r="T55" i="1" s="1"/>
  <c r="S56" i="1" s="1"/>
  <c r="Q57" i="1" l="1"/>
  <c r="R56" i="1"/>
  <c r="T56" i="1" s="1"/>
  <c r="S57" i="1" s="1"/>
  <c r="Q58" i="1" l="1"/>
  <c r="R57" i="1"/>
  <c r="T57" i="1" s="1"/>
  <c r="S58" i="1" s="1"/>
  <c r="Q59" i="1" l="1"/>
  <c r="R58" i="1"/>
  <c r="T58" i="1" s="1"/>
  <c r="S59" i="1" s="1"/>
  <c r="Q60" i="1" l="1"/>
  <c r="R59" i="1"/>
  <c r="T59" i="1" s="1"/>
  <c r="S60" i="1" s="1"/>
  <c r="Q61" i="1" l="1"/>
  <c r="R60" i="1"/>
  <c r="T60" i="1" s="1"/>
  <c r="S61" i="1" s="1"/>
  <c r="Q62" i="1" l="1"/>
  <c r="R61" i="1"/>
  <c r="T61" i="1" s="1"/>
  <c r="S62" i="1" s="1"/>
  <c r="Q63" i="1" l="1"/>
  <c r="R62" i="1"/>
  <c r="T62" i="1" s="1"/>
  <c r="S63" i="1" s="1"/>
  <c r="Q64" i="1" l="1"/>
  <c r="R63" i="1"/>
  <c r="T63" i="1" s="1"/>
  <c r="S64" i="1" s="1"/>
  <c r="Q65" i="1" l="1"/>
  <c r="R64" i="1"/>
  <c r="T64" i="1" s="1"/>
  <c r="S65" i="1" s="1"/>
  <c r="Q66" i="1" l="1"/>
  <c r="R65" i="1"/>
  <c r="T65" i="1" s="1"/>
  <c r="S66" i="1" s="1"/>
  <c r="Q67" i="1" l="1"/>
  <c r="R66" i="1"/>
  <c r="T66" i="1" s="1"/>
  <c r="S67" i="1" s="1"/>
  <c r="Q68" i="1" l="1"/>
  <c r="R67" i="1"/>
  <c r="T67" i="1" s="1"/>
  <c r="S68" i="1" s="1"/>
  <c r="R68" i="1" l="1"/>
  <c r="T68" i="1" s="1"/>
  <c r="C1" i="1" s="1"/>
</calcChain>
</file>

<file path=xl/sharedStrings.xml><?xml version="1.0" encoding="utf-8"?>
<sst xmlns="http://schemas.openxmlformats.org/spreadsheetml/2006/main" count="89" uniqueCount="50">
  <si>
    <t>総支払額</t>
    <phoneticPr fontId="1"/>
  </si>
  <si>
    <t>はじめの１０年</t>
    <rPh sb="6" eb="7">
      <t>ネン</t>
    </rPh>
    <phoneticPr fontId="1"/>
  </si>
  <si>
    <t>次の１０年</t>
    <rPh sb="0" eb="1">
      <t>ツギ</t>
    </rPh>
    <rPh sb="4" eb="5">
      <t>ネン</t>
    </rPh>
    <phoneticPr fontId="1"/>
  </si>
  <si>
    <t>次の５年</t>
    <rPh sb="0" eb="1">
      <t>ツギ</t>
    </rPh>
    <rPh sb="3" eb="4">
      <t>ネン</t>
    </rPh>
    <phoneticPr fontId="1"/>
  </si>
  <si>
    <t>借入額</t>
    <rPh sb="0" eb="3">
      <t>カリイレガク</t>
    </rPh>
    <phoneticPr fontId="1"/>
  </si>
  <si>
    <t>万円</t>
    <rPh sb="0" eb="1">
      <t>マン</t>
    </rPh>
    <rPh sb="1" eb="2">
      <t>エン</t>
    </rPh>
    <phoneticPr fontId="1"/>
  </si>
  <si>
    <t>円</t>
    <rPh sb="0" eb="1">
      <t>エン</t>
    </rPh>
    <phoneticPr fontId="1"/>
  </si>
  <si>
    <t>返済期間</t>
    <rPh sb="0" eb="4">
      <t>ヘンサイキカン</t>
    </rPh>
    <phoneticPr fontId="1"/>
  </si>
  <si>
    <t>年</t>
    <rPh sb="0" eb="1">
      <t>ネン</t>
    </rPh>
    <phoneticPr fontId="1"/>
  </si>
  <si>
    <t>金利</t>
    <rPh sb="0" eb="2">
      <t>キンリ</t>
    </rPh>
    <phoneticPr fontId="1"/>
  </si>
  <si>
    <t>毎月返済額</t>
    <rPh sb="0" eb="2">
      <t>マイツキ</t>
    </rPh>
    <rPh sb="2" eb="5">
      <t>ヘンサイガク</t>
    </rPh>
    <phoneticPr fontId="1"/>
  </si>
  <si>
    <t>月返済額</t>
    <rPh sb="0" eb="1">
      <t>ツキ</t>
    </rPh>
    <rPh sb="1" eb="3">
      <t>ヘンサイ</t>
    </rPh>
    <rPh sb="3" eb="4">
      <t>ガク</t>
    </rPh>
    <phoneticPr fontId="1"/>
  </si>
  <si>
    <t>支払元金</t>
    <rPh sb="0" eb="2">
      <t>シハライ</t>
    </rPh>
    <rPh sb="2" eb="4">
      <t>ガンキン</t>
    </rPh>
    <phoneticPr fontId="1"/>
  </si>
  <si>
    <t>支払利息</t>
    <rPh sb="0" eb="2">
      <t>シハライ</t>
    </rPh>
    <rPh sb="2" eb="4">
      <t>リソク</t>
    </rPh>
    <phoneticPr fontId="1"/>
  </si>
  <si>
    <t>残高</t>
    <rPh sb="0" eb="2">
      <t>ザンダカ</t>
    </rPh>
    <phoneticPr fontId="1"/>
  </si>
  <si>
    <t>1年目</t>
    <rPh sb="1" eb="3">
      <t>ネンメ</t>
    </rPh>
    <phoneticPr fontId="1"/>
  </si>
  <si>
    <t>11年目</t>
    <rPh sb="2" eb="4">
      <t>ネンメ</t>
    </rPh>
    <phoneticPr fontId="1"/>
  </si>
  <si>
    <t>21年目</t>
    <rPh sb="2" eb="4">
      <t>ネンメ</t>
    </rPh>
    <phoneticPr fontId="1"/>
  </si>
  <si>
    <t>31年目</t>
    <rPh sb="2" eb="4">
      <t>ネンメ</t>
    </rPh>
    <phoneticPr fontId="1"/>
  </si>
  <si>
    <t>2年目</t>
    <rPh sb="1" eb="3">
      <t>ネンメ</t>
    </rPh>
    <phoneticPr fontId="1"/>
  </si>
  <si>
    <t>12年目</t>
    <rPh sb="2" eb="4">
      <t>ネンメ</t>
    </rPh>
    <phoneticPr fontId="1"/>
  </si>
  <si>
    <t>22年目</t>
    <rPh sb="2" eb="4">
      <t>ネンメ</t>
    </rPh>
    <phoneticPr fontId="1"/>
  </si>
  <si>
    <t>32年目</t>
    <rPh sb="2" eb="4">
      <t>ネンメ</t>
    </rPh>
    <phoneticPr fontId="1"/>
  </si>
  <si>
    <t>3年目</t>
    <rPh sb="1" eb="3">
      <t>ネンメ</t>
    </rPh>
    <phoneticPr fontId="1"/>
  </si>
  <si>
    <t>13年目</t>
    <rPh sb="2" eb="4">
      <t>ネンメ</t>
    </rPh>
    <phoneticPr fontId="1"/>
  </si>
  <si>
    <t>23年目</t>
    <rPh sb="2" eb="4">
      <t>ネンメ</t>
    </rPh>
    <phoneticPr fontId="1"/>
  </si>
  <si>
    <t>33年目</t>
    <rPh sb="2" eb="4">
      <t>ネンメ</t>
    </rPh>
    <phoneticPr fontId="1"/>
  </si>
  <si>
    <t>4年目</t>
    <rPh sb="1" eb="3">
      <t>ネンメ</t>
    </rPh>
    <phoneticPr fontId="1"/>
  </si>
  <si>
    <t>14年目</t>
    <rPh sb="2" eb="4">
      <t>ネンメ</t>
    </rPh>
    <phoneticPr fontId="1"/>
  </si>
  <si>
    <t>24年目</t>
    <rPh sb="2" eb="4">
      <t>ネンメ</t>
    </rPh>
    <phoneticPr fontId="1"/>
  </si>
  <si>
    <t>34年目</t>
    <rPh sb="2" eb="4">
      <t>ネンメ</t>
    </rPh>
    <phoneticPr fontId="1"/>
  </si>
  <si>
    <t>5年目</t>
    <rPh sb="1" eb="3">
      <t>ネンメ</t>
    </rPh>
    <phoneticPr fontId="1"/>
  </si>
  <si>
    <t>15年目</t>
    <rPh sb="2" eb="4">
      <t>ネンメ</t>
    </rPh>
    <phoneticPr fontId="1"/>
  </si>
  <si>
    <t>25年目</t>
    <rPh sb="2" eb="4">
      <t>ネンメ</t>
    </rPh>
    <phoneticPr fontId="1"/>
  </si>
  <si>
    <t>35年目</t>
    <rPh sb="2" eb="4">
      <t>ネンメ</t>
    </rPh>
    <phoneticPr fontId="1"/>
  </si>
  <si>
    <t>6年目</t>
    <rPh sb="1" eb="3">
      <t>ネンメ</t>
    </rPh>
    <phoneticPr fontId="1"/>
  </si>
  <si>
    <t>16年目</t>
    <rPh sb="2" eb="4">
      <t>ネンメ</t>
    </rPh>
    <phoneticPr fontId="1"/>
  </si>
  <si>
    <t>26年目</t>
    <rPh sb="2" eb="4">
      <t>ネンメ</t>
    </rPh>
    <phoneticPr fontId="1"/>
  </si>
  <si>
    <t>7年目</t>
    <rPh sb="1" eb="3">
      <t>ネンメ</t>
    </rPh>
    <phoneticPr fontId="1"/>
  </si>
  <si>
    <t>17年目</t>
    <rPh sb="2" eb="4">
      <t>ネンメ</t>
    </rPh>
    <phoneticPr fontId="1"/>
  </si>
  <si>
    <t>27年目</t>
    <rPh sb="2" eb="4">
      <t>ネンメ</t>
    </rPh>
    <phoneticPr fontId="1"/>
  </si>
  <si>
    <t>8年目</t>
    <rPh sb="1" eb="3">
      <t>ネンメ</t>
    </rPh>
    <phoneticPr fontId="1"/>
  </si>
  <si>
    <t>18年目</t>
    <rPh sb="2" eb="4">
      <t>ネンメ</t>
    </rPh>
    <phoneticPr fontId="1"/>
  </si>
  <si>
    <t>28年目</t>
    <rPh sb="2" eb="4">
      <t>ネンメ</t>
    </rPh>
    <phoneticPr fontId="1"/>
  </si>
  <si>
    <t>9年目</t>
    <rPh sb="1" eb="3">
      <t>ネンメ</t>
    </rPh>
    <phoneticPr fontId="1"/>
  </si>
  <si>
    <t>19年目</t>
    <rPh sb="2" eb="4">
      <t>ネンメ</t>
    </rPh>
    <phoneticPr fontId="1"/>
  </si>
  <si>
    <t>29年目</t>
    <rPh sb="2" eb="4">
      <t>ネンメ</t>
    </rPh>
    <phoneticPr fontId="1"/>
  </si>
  <si>
    <t>10年目</t>
    <rPh sb="2" eb="4">
      <t>ネンメ</t>
    </rPh>
    <phoneticPr fontId="1"/>
  </si>
  <si>
    <t>20年目</t>
    <rPh sb="2" eb="4">
      <t>ネンメ</t>
    </rPh>
    <phoneticPr fontId="1"/>
  </si>
  <si>
    <t>30年目</t>
    <rPh sb="2" eb="4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</si>
</sst>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0.00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2" borderId="6" xfId="0" applyFont="1" applyFill="1" applyBorder="1">
      <alignment vertical="center"/>
    </xf>
    <xf numFmtId="0" fontId="0" fillId="0" borderId="7" xfId="0" applyBorder="1">
      <alignment vertical="center"/>
    </xf>
    <xf numFmtId="176" fontId="0" fillId="0" borderId="0" xfId="0" applyNumberFormat="1" applyAlignment="1">
      <alignment vertical="center" shrinkToFit="1"/>
    </xf>
    <xf numFmtId="177" fontId="3" fillId="2" borderId="6" xfId="0" applyNumberFormat="1" applyFont="1" applyFill="1" applyBorder="1">
      <alignment vertical="center"/>
    </xf>
    <xf numFmtId="10" fontId="3" fillId="2" borderId="6" xfId="0" applyNumberFormat="1" applyFont="1" applyFill="1" applyBorder="1">
      <alignment vertical="center"/>
    </xf>
    <xf numFmtId="0" fontId="0" fillId="0" borderId="0" xfId="0" applyAlignment="1">
      <alignment vertical="center" shrinkToFit="1"/>
    </xf>
    <xf numFmtId="6" fontId="0" fillId="0" borderId="0" xfId="0" applyNumberFormat="1">
      <alignment vertical="center"/>
    </xf>
    <xf numFmtId="6" fontId="0" fillId="0" borderId="0" xfId="0" applyNumberFormat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6" xfId="0" applyNumberFormat="1" applyBorder="1">
      <alignment vertical="center"/>
    </xf>
    <xf numFmtId="6" fontId="0" fillId="0" borderId="13" xfId="0" applyNumberFormat="1" applyBorder="1" applyAlignment="1">
      <alignment vertical="center" shrinkToFit="1"/>
    </xf>
    <xf numFmtId="6" fontId="0" fillId="0" borderId="14" xfId="0" applyNumberFormat="1" applyBorder="1" applyAlignment="1">
      <alignment vertical="center" shrinkToFit="1"/>
    </xf>
    <xf numFmtId="6" fontId="0" fillId="0" borderId="15" xfId="0" applyNumberFormat="1" applyBorder="1">
      <alignment vertical="center"/>
    </xf>
    <xf numFmtId="6" fontId="0" fillId="0" borderId="16" xfId="0" applyNumberFormat="1" applyBorder="1" applyAlignment="1">
      <alignment vertical="center" shrinkToFi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7714-A977-438B-A928-69FA2B418C7A}">
  <dimension ref="A1:T260"/>
  <sheetViews>
    <sheetView tabSelected="1" topLeftCell="A3" zoomScale="145" zoomScaleNormal="145" workbookViewId="0">
      <selection activeCell="J6" sqref="J6"/>
    </sheetView>
  </sheetViews>
  <sheetFormatPr defaultRowHeight="18.75" x14ac:dyDescent="0.4"/>
  <cols>
    <col min="1" max="1" width="3.375" customWidth="1"/>
    <col min="2" max="2" width="8.75" customWidth="1"/>
    <col min="3" max="4" width="8.5" customWidth="1"/>
    <col min="5" max="5" width="8.625" customWidth="1"/>
    <col min="6" max="6" width="3.5" customWidth="1"/>
    <col min="8" max="8" width="9" customWidth="1"/>
    <col min="10" max="10" width="8.625" customWidth="1"/>
    <col min="11" max="11" width="4" customWidth="1"/>
    <col min="15" max="15" width="8.625" customWidth="1"/>
    <col min="16" max="16" width="3.625" customWidth="1"/>
    <col min="20" max="20" width="8.625" customWidth="1"/>
  </cols>
  <sheetData>
    <row r="1" spans="1:20" ht="19.5" thickBot="1" x14ac:dyDescent="0.45">
      <c r="B1" s="1" t="s">
        <v>0</v>
      </c>
      <c r="C1" s="33">
        <f>(SUM(B9:B128))+(SUM(G9:G128))+(SUM(L9:L128))+(SUM(Q9:Q68))+T68</f>
        <v>24389015</v>
      </c>
      <c r="D1" s="34"/>
      <c r="L1" s="2"/>
    </row>
    <row r="2" spans="1:20" x14ac:dyDescent="0.4">
      <c r="A2" s="3"/>
      <c r="B2" s="35" t="s">
        <v>1</v>
      </c>
      <c r="C2" s="35"/>
      <c r="D2" s="35"/>
      <c r="E2" s="4"/>
      <c r="F2" s="3"/>
      <c r="G2" s="35" t="s">
        <v>2</v>
      </c>
      <c r="H2" s="35"/>
      <c r="I2" s="35"/>
      <c r="J2" s="4"/>
      <c r="K2" s="3"/>
      <c r="L2" s="35" t="s">
        <v>2</v>
      </c>
      <c r="M2" s="35"/>
      <c r="N2" s="35"/>
      <c r="O2" s="4"/>
      <c r="P2" s="3"/>
      <c r="Q2" s="35" t="s">
        <v>3</v>
      </c>
      <c r="R2" s="35"/>
      <c r="S2" s="35"/>
      <c r="T2" s="4"/>
    </row>
    <row r="3" spans="1:20" x14ac:dyDescent="0.4">
      <c r="B3" t="s">
        <v>4</v>
      </c>
      <c r="C3" s="5">
        <v>2000</v>
      </c>
      <c r="D3" t="s">
        <v>5</v>
      </c>
      <c r="E3" s="6"/>
      <c r="G3" t="s">
        <v>4</v>
      </c>
      <c r="H3" s="7">
        <f>E128</f>
        <v>15218739</v>
      </c>
      <c r="I3" t="s">
        <v>6</v>
      </c>
      <c r="J3" s="6"/>
      <c r="L3" t="s">
        <v>4</v>
      </c>
      <c r="M3" s="7">
        <f>J128</f>
        <v>9583221</v>
      </c>
      <c r="N3" t="s">
        <v>6</v>
      </c>
      <c r="O3" s="6"/>
      <c r="Q3" t="s">
        <v>4</v>
      </c>
      <c r="R3" s="7">
        <f>O128</f>
        <v>3355266</v>
      </c>
      <c r="S3" t="s">
        <v>6</v>
      </c>
      <c r="T3" s="6"/>
    </row>
    <row r="4" spans="1:20" x14ac:dyDescent="0.4">
      <c r="B4" t="s">
        <v>7</v>
      </c>
      <c r="C4" s="5">
        <v>35</v>
      </c>
      <c r="D4" t="s">
        <v>8</v>
      </c>
      <c r="E4" s="6"/>
      <c r="G4" t="s">
        <v>7</v>
      </c>
      <c r="H4">
        <f>C4-10</f>
        <v>25</v>
      </c>
      <c r="I4" t="s">
        <v>8</v>
      </c>
      <c r="J4" s="6"/>
      <c r="L4" t="s">
        <v>7</v>
      </c>
      <c r="M4">
        <f>H4-10</f>
        <v>15</v>
      </c>
      <c r="N4" t="s">
        <v>8</v>
      </c>
      <c r="O4" s="6"/>
      <c r="Q4" t="s">
        <v>7</v>
      </c>
      <c r="R4">
        <f>M4-10</f>
        <v>5</v>
      </c>
      <c r="S4" t="s">
        <v>8</v>
      </c>
      <c r="T4" s="6"/>
    </row>
    <row r="5" spans="1:20" x14ac:dyDescent="0.4">
      <c r="B5" t="s">
        <v>9</v>
      </c>
      <c r="C5" s="8">
        <v>1.358E-2</v>
      </c>
      <c r="E5" s="6"/>
      <c r="G5" t="s">
        <v>9</v>
      </c>
      <c r="H5" s="9">
        <v>0.01</v>
      </c>
      <c r="J5" s="6"/>
      <c r="L5" t="s">
        <v>9</v>
      </c>
      <c r="M5" s="9">
        <v>0.01</v>
      </c>
      <c r="O5" s="6"/>
      <c r="Q5" t="s">
        <v>9</v>
      </c>
      <c r="R5" s="9">
        <v>0.01</v>
      </c>
      <c r="T5" s="6"/>
    </row>
    <row r="6" spans="1:20" x14ac:dyDescent="0.4">
      <c r="B6" s="10" t="s">
        <v>10</v>
      </c>
      <c r="C6" s="11">
        <f>TRUNC(-(PMT(C5/12,C4*12,C3*10000)))</f>
        <v>59855</v>
      </c>
      <c r="E6" s="6"/>
      <c r="G6" s="10" t="s">
        <v>10</v>
      </c>
      <c r="H6" s="12">
        <f>TRUNC(-PMT(H5/12,H4*12,H3))</f>
        <v>57355</v>
      </c>
      <c r="J6" s="6"/>
      <c r="L6" s="10" t="s">
        <v>10</v>
      </c>
      <c r="M6" s="12">
        <f>TRUNC(-PMT(M5/12,M4*12,M3))</f>
        <v>57355</v>
      </c>
      <c r="O6" s="6"/>
      <c r="Q6" s="10" t="s">
        <v>10</v>
      </c>
      <c r="R6" s="12">
        <f>TRUNC(-PMT(R5/12,R4*12,R3))</f>
        <v>57354</v>
      </c>
      <c r="T6" s="6"/>
    </row>
    <row r="7" spans="1:20" ht="19.5" thickBot="1" x14ac:dyDescent="0.45">
      <c r="A7" s="13"/>
      <c r="B7" s="13"/>
      <c r="C7" s="13"/>
      <c r="D7" s="13"/>
      <c r="E7" s="14"/>
      <c r="F7" s="13"/>
      <c r="G7" s="13"/>
      <c r="H7" s="13"/>
      <c r="I7" s="13"/>
      <c r="J7" s="14"/>
      <c r="K7" s="13"/>
      <c r="L7" s="13"/>
      <c r="M7" s="13"/>
      <c r="N7" s="13"/>
      <c r="O7" s="14"/>
      <c r="P7" s="13"/>
      <c r="Q7" s="13"/>
      <c r="R7" s="13"/>
      <c r="S7" s="13"/>
      <c r="T7" s="14"/>
    </row>
    <row r="8" spans="1:20" x14ac:dyDescent="0.4">
      <c r="A8" s="15"/>
      <c r="B8" s="16" t="s">
        <v>11</v>
      </c>
      <c r="C8" s="16" t="s">
        <v>12</v>
      </c>
      <c r="D8" s="16" t="s">
        <v>13</v>
      </c>
      <c r="E8" s="17" t="s">
        <v>14</v>
      </c>
      <c r="F8" s="15"/>
      <c r="G8" s="16" t="s">
        <v>11</v>
      </c>
      <c r="H8" s="16" t="s">
        <v>12</v>
      </c>
      <c r="I8" s="16" t="s">
        <v>13</v>
      </c>
      <c r="J8" s="18" t="s">
        <v>14</v>
      </c>
      <c r="K8" s="15"/>
      <c r="L8" s="16" t="s">
        <v>11</v>
      </c>
      <c r="M8" s="16" t="s">
        <v>12</v>
      </c>
      <c r="N8" s="16" t="s">
        <v>13</v>
      </c>
      <c r="O8" s="18" t="s">
        <v>14</v>
      </c>
      <c r="P8" s="15"/>
      <c r="Q8" s="16" t="s">
        <v>11</v>
      </c>
      <c r="R8" s="16" t="s">
        <v>12</v>
      </c>
      <c r="S8" s="16" t="s">
        <v>13</v>
      </c>
      <c r="T8" s="17" t="s">
        <v>14</v>
      </c>
    </row>
    <row r="9" spans="1:20" x14ac:dyDescent="0.4">
      <c r="A9" s="32" t="s">
        <v>15</v>
      </c>
      <c r="B9" s="19">
        <f>C6</f>
        <v>59855</v>
      </c>
      <c r="C9" s="19">
        <f>B9-D9</f>
        <v>37222</v>
      </c>
      <c r="D9" s="19">
        <f>TRUNC(-(IPMT($C$5/12,1,C4*12,C3*10000)))</f>
        <v>22633</v>
      </c>
      <c r="E9" s="20">
        <f>($C$3*10000)-C9</f>
        <v>19962778</v>
      </c>
      <c r="F9" s="32" t="s">
        <v>16</v>
      </c>
      <c r="G9" s="19">
        <f>H6</f>
        <v>57355</v>
      </c>
      <c r="H9" s="19">
        <f>G9-I9</f>
        <v>44673</v>
      </c>
      <c r="I9" s="19">
        <f>TRUNC(-(IPMT(H5/12,1,H4*12,H3)))</f>
        <v>12682</v>
      </c>
      <c r="J9" s="21">
        <f>H3-H9</f>
        <v>15174066</v>
      </c>
      <c r="K9" s="32" t="s">
        <v>17</v>
      </c>
      <c r="L9" s="19">
        <f>M6</f>
        <v>57355</v>
      </c>
      <c r="M9" s="19">
        <f>L9-N9</f>
        <v>49369</v>
      </c>
      <c r="N9" s="19">
        <f>TRUNC(-(IPMT(M5/12,1,M4*12,M3)))</f>
        <v>7986</v>
      </c>
      <c r="O9" s="21">
        <f>M3-M9</f>
        <v>9533852</v>
      </c>
      <c r="P9" s="32" t="s">
        <v>18</v>
      </c>
      <c r="Q9" s="19">
        <f>R6</f>
        <v>57354</v>
      </c>
      <c r="R9" s="19">
        <f>Q9-S9</f>
        <v>54558</v>
      </c>
      <c r="S9" s="19">
        <f>TRUNC(-(IPMT(R5/12,1,R4*12,R3)))</f>
        <v>2796</v>
      </c>
      <c r="T9" s="20">
        <f>R3-R9</f>
        <v>3300708</v>
      </c>
    </row>
    <row r="10" spans="1:20" x14ac:dyDescent="0.4">
      <c r="A10" s="32"/>
      <c r="B10" s="19">
        <f>B9</f>
        <v>59855</v>
      </c>
      <c r="C10" s="19">
        <f t="shared" ref="C10:C73" si="0">B10-D10</f>
        <v>37264</v>
      </c>
      <c r="D10" s="19">
        <f>TRUNC(-(IPMT($C$5/12,1,$C$4*12,E9)))</f>
        <v>22591</v>
      </c>
      <c r="E10" s="20">
        <f>E9-C10</f>
        <v>19925514</v>
      </c>
      <c r="F10" s="32"/>
      <c r="G10" s="19">
        <f>G9</f>
        <v>57355</v>
      </c>
      <c r="H10" s="19">
        <f t="shared" ref="H10:H73" si="1">G10-I10</f>
        <v>44710</v>
      </c>
      <c r="I10" s="19">
        <f>TRUNC(-(IPMT($H$5/12,1,$H$4*12,J9)))</f>
        <v>12645</v>
      </c>
      <c r="J10" s="21">
        <f>J9-H10</f>
        <v>15129356</v>
      </c>
      <c r="K10" s="32"/>
      <c r="L10" s="19">
        <f>L9</f>
        <v>57355</v>
      </c>
      <c r="M10" s="19">
        <f>L10-N10</f>
        <v>49411</v>
      </c>
      <c r="N10" s="19">
        <f>TRUNC(-(IPMT($M$5/12,1,$M$4*12,O9)))</f>
        <v>7944</v>
      </c>
      <c r="O10" s="21">
        <f>O9-M10</f>
        <v>9484441</v>
      </c>
      <c r="P10" s="32"/>
      <c r="Q10" s="19">
        <f>Q9</f>
        <v>57354</v>
      </c>
      <c r="R10" s="19">
        <f>Q10-S10</f>
        <v>54604</v>
      </c>
      <c r="S10" s="19">
        <f>TRUNC(-(IPMT($R$5/12,1,$R$4*12,T9)))</f>
        <v>2750</v>
      </c>
      <c r="T10" s="20">
        <f>T9-R10</f>
        <v>3246104</v>
      </c>
    </row>
    <row r="11" spans="1:20" x14ac:dyDescent="0.4">
      <c r="A11" s="32"/>
      <c r="B11" s="19">
        <f t="shared" ref="B11:B74" si="2">B10</f>
        <v>59855</v>
      </c>
      <c r="C11" s="19">
        <f t="shared" si="0"/>
        <v>37306</v>
      </c>
      <c r="D11" s="19">
        <f t="shared" ref="D11:D74" si="3">TRUNC(-(IPMT($C$5/12,1,$C$4*12,E10)))</f>
        <v>22549</v>
      </c>
      <c r="E11" s="20">
        <f t="shared" ref="E11:E74" si="4">E10-C11</f>
        <v>19888208</v>
      </c>
      <c r="F11" s="32"/>
      <c r="G11" s="19">
        <f t="shared" ref="G11:G74" si="5">G10</f>
        <v>57355</v>
      </c>
      <c r="H11" s="19">
        <f t="shared" si="1"/>
        <v>44748</v>
      </c>
      <c r="I11" s="19">
        <f t="shared" ref="I11:I74" si="6">TRUNC(-(IPMT($H$5/12,1,$H$4*12,J10)))</f>
        <v>12607</v>
      </c>
      <c r="J11" s="21">
        <f t="shared" ref="J11:J74" si="7">J10-H11</f>
        <v>15084608</v>
      </c>
      <c r="K11" s="32"/>
      <c r="L11" s="19">
        <f t="shared" ref="L11:L74" si="8">L10</f>
        <v>57355</v>
      </c>
      <c r="M11" s="19">
        <f t="shared" ref="M11:M74" si="9">L11-N11</f>
        <v>49452</v>
      </c>
      <c r="N11" s="19">
        <f t="shared" ref="N11:N74" si="10">TRUNC(-(IPMT($M$5/12,1,$M$4*12,O10)))</f>
        <v>7903</v>
      </c>
      <c r="O11" s="21">
        <f t="shared" ref="O11:O74" si="11">O10-M11</f>
        <v>9434989</v>
      </c>
      <c r="P11" s="32"/>
      <c r="Q11" s="19">
        <f t="shared" ref="Q11:Q68" si="12">Q10</f>
        <v>57354</v>
      </c>
      <c r="R11" s="19">
        <f t="shared" ref="R11:R68" si="13">Q11-S11</f>
        <v>54649</v>
      </c>
      <c r="S11" s="19">
        <f t="shared" ref="S11:S68" si="14">TRUNC(-(IPMT($R$5/12,1,$R$4*12,T10)))</f>
        <v>2705</v>
      </c>
      <c r="T11" s="20">
        <f t="shared" ref="T11:T68" si="15">T10-R11</f>
        <v>3191455</v>
      </c>
    </row>
    <row r="12" spans="1:20" x14ac:dyDescent="0.4">
      <c r="A12" s="32"/>
      <c r="B12" s="19">
        <f t="shared" si="2"/>
        <v>59855</v>
      </c>
      <c r="C12" s="19">
        <f t="shared" si="0"/>
        <v>37349</v>
      </c>
      <c r="D12" s="19">
        <f t="shared" si="3"/>
        <v>22506</v>
      </c>
      <c r="E12" s="20">
        <f t="shared" si="4"/>
        <v>19850859</v>
      </c>
      <c r="F12" s="32"/>
      <c r="G12" s="19">
        <f t="shared" si="5"/>
        <v>57355</v>
      </c>
      <c r="H12" s="19">
        <f t="shared" si="1"/>
        <v>44785</v>
      </c>
      <c r="I12" s="19">
        <f t="shared" si="6"/>
        <v>12570</v>
      </c>
      <c r="J12" s="21">
        <f t="shared" si="7"/>
        <v>15039823</v>
      </c>
      <c r="K12" s="32"/>
      <c r="L12" s="19">
        <f t="shared" si="8"/>
        <v>57355</v>
      </c>
      <c r="M12" s="19">
        <f t="shared" si="9"/>
        <v>49493</v>
      </c>
      <c r="N12" s="19">
        <f t="shared" si="10"/>
        <v>7862</v>
      </c>
      <c r="O12" s="21">
        <f t="shared" si="11"/>
        <v>9385496</v>
      </c>
      <c r="P12" s="32"/>
      <c r="Q12" s="19">
        <f t="shared" si="12"/>
        <v>57354</v>
      </c>
      <c r="R12" s="19">
        <f t="shared" si="13"/>
        <v>54695</v>
      </c>
      <c r="S12" s="19">
        <f t="shared" si="14"/>
        <v>2659</v>
      </c>
      <c r="T12" s="20">
        <f t="shared" si="15"/>
        <v>3136760</v>
      </c>
    </row>
    <row r="13" spans="1:20" x14ac:dyDescent="0.4">
      <c r="A13" s="32"/>
      <c r="B13" s="19">
        <f t="shared" si="2"/>
        <v>59855</v>
      </c>
      <c r="C13" s="19">
        <f t="shared" si="0"/>
        <v>37391</v>
      </c>
      <c r="D13" s="19">
        <f t="shared" si="3"/>
        <v>22464</v>
      </c>
      <c r="E13" s="20">
        <f t="shared" si="4"/>
        <v>19813468</v>
      </c>
      <c r="F13" s="32"/>
      <c r="G13" s="19">
        <f t="shared" si="5"/>
        <v>57355</v>
      </c>
      <c r="H13" s="19">
        <f t="shared" si="1"/>
        <v>44822</v>
      </c>
      <c r="I13" s="19">
        <f t="shared" si="6"/>
        <v>12533</v>
      </c>
      <c r="J13" s="21">
        <f t="shared" si="7"/>
        <v>14995001</v>
      </c>
      <c r="K13" s="32"/>
      <c r="L13" s="19">
        <f t="shared" si="8"/>
        <v>57355</v>
      </c>
      <c r="M13" s="19">
        <f t="shared" si="9"/>
        <v>49534</v>
      </c>
      <c r="N13" s="19">
        <f t="shared" si="10"/>
        <v>7821</v>
      </c>
      <c r="O13" s="21">
        <f t="shared" si="11"/>
        <v>9335962</v>
      </c>
      <c r="P13" s="32"/>
      <c r="Q13" s="19">
        <f t="shared" si="12"/>
        <v>57354</v>
      </c>
      <c r="R13" s="19">
        <f t="shared" si="13"/>
        <v>54741</v>
      </c>
      <c r="S13" s="19">
        <f t="shared" si="14"/>
        <v>2613</v>
      </c>
      <c r="T13" s="20">
        <f t="shared" si="15"/>
        <v>3082019</v>
      </c>
    </row>
    <row r="14" spans="1:20" x14ac:dyDescent="0.4">
      <c r="A14" s="32"/>
      <c r="B14" s="19">
        <f t="shared" si="2"/>
        <v>59855</v>
      </c>
      <c r="C14" s="19">
        <f t="shared" si="0"/>
        <v>37433</v>
      </c>
      <c r="D14" s="19">
        <f t="shared" si="3"/>
        <v>22422</v>
      </c>
      <c r="E14" s="20">
        <f t="shared" si="4"/>
        <v>19776035</v>
      </c>
      <c r="F14" s="32"/>
      <c r="G14" s="19">
        <f t="shared" si="5"/>
        <v>57355</v>
      </c>
      <c r="H14" s="19">
        <f t="shared" si="1"/>
        <v>44860</v>
      </c>
      <c r="I14" s="19">
        <f t="shared" si="6"/>
        <v>12495</v>
      </c>
      <c r="J14" s="21">
        <f t="shared" si="7"/>
        <v>14950141</v>
      </c>
      <c r="K14" s="32"/>
      <c r="L14" s="19">
        <f t="shared" si="8"/>
        <v>57355</v>
      </c>
      <c r="M14" s="19">
        <f t="shared" si="9"/>
        <v>49576</v>
      </c>
      <c r="N14" s="19">
        <f t="shared" si="10"/>
        <v>7779</v>
      </c>
      <c r="O14" s="21">
        <f t="shared" si="11"/>
        <v>9286386</v>
      </c>
      <c r="P14" s="32"/>
      <c r="Q14" s="19">
        <f t="shared" si="12"/>
        <v>57354</v>
      </c>
      <c r="R14" s="19">
        <f t="shared" si="13"/>
        <v>54786</v>
      </c>
      <c r="S14" s="19">
        <f t="shared" si="14"/>
        <v>2568</v>
      </c>
      <c r="T14" s="20">
        <f t="shared" si="15"/>
        <v>3027233</v>
      </c>
    </row>
    <row r="15" spans="1:20" x14ac:dyDescent="0.4">
      <c r="A15" s="32"/>
      <c r="B15" s="19">
        <f t="shared" si="2"/>
        <v>59855</v>
      </c>
      <c r="C15" s="19">
        <f t="shared" si="0"/>
        <v>37476</v>
      </c>
      <c r="D15" s="19">
        <f t="shared" si="3"/>
        <v>22379</v>
      </c>
      <c r="E15" s="20">
        <f t="shared" si="4"/>
        <v>19738559</v>
      </c>
      <c r="F15" s="32"/>
      <c r="G15" s="19">
        <f t="shared" si="5"/>
        <v>57355</v>
      </c>
      <c r="H15" s="19">
        <f t="shared" si="1"/>
        <v>44897</v>
      </c>
      <c r="I15" s="19">
        <f t="shared" si="6"/>
        <v>12458</v>
      </c>
      <c r="J15" s="21">
        <f t="shared" si="7"/>
        <v>14905244</v>
      </c>
      <c r="K15" s="32"/>
      <c r="L15" s="19">
        <f t="shared" si="8"/>
        <v>57355</v>
      </c>
      <c r="M15" s="19">
        <f t="shared" si="9"/>
        <v>49617</v>
      </c>
      <c r="N15" s="19">
        <f t="shared" si="10"/>
        <v>7738</v>
      </c>
      <c r="O15" s="21">
        <f t="shared" si="11"/>
        <v>9236769</v>
      </c>
      <c r="P15" s="32"/>
      <c r="Q15" s="19">
        <f t="shared" si="12"/>
        <v>57354</v>
      </c>
      <c r="R15" s="19">
        <f t="shared" si="13"/>
        <v>54832</v>
      </c>
      <c r="S15" s="19">
        <f t="shared" si="14"/>
        <v>2522</v>
      </c>
      <c r="T15" s="20">
        <f t="shared" si="15"/>
        <v>2972401</v>
      </c>
    </row>
    <row r="16" spans="1:20" x14ac:dyDescent="0.4">
      <c r="A16" s="32"/>
      <c r="B16" s="19">
        <f t="shared" si="2"/>
        <v>59855</v>
      </c>
      <c r="C16" s="19">
        <f t="shared" si="0"/>
        <v>37518</v>
      </c>
      <c r="D16" s="19">
        <f t="shared" si="3"/>
        <v>22337</v>
      </c>
      <c r="E16" s="20">
        <f t="shared" si="4"/>
        <v>19701041</v>
      </c>
      <c r="F16" s="32"/>
      <c r="G16" s="19">
        <f t="shared" si="5"/>
        <v>57355</v>
      </c>
      <c r="H16" s="19">
        <f t="shared" si="1"/>
        <v>44934</v>
      </c>
      <c r="I16" s="19">
        <f t="shared" si="6"/>
        <v>12421</v>
      </c>
      <c r="J16" s="21">
        <f t="shared" si="7"/>
        <v>14860310</v>
      </c>
      <c r="K16" s="32"/>
      <c r="L16" s="19">
        <f t="shared" si="8"/>
        <v>57355</v>
      </c>
      <c r="M16" s="19">
        <f t="shared" si="9"/>
        <v>49658</v>
      </c>
      <c r="N16" s="19">
        <f t="shared" si="10"/>
        <v>7697</v>
      </c>
      <c r="O16" s="21">
        <f t="shared" si="11"/>
        <v>9187111</v>
      </c>
      <c r="P16" s="32"/>
      <c r="Q16" s="19">
        <f t="shared" si="12"/>
        <v>57354</v>
      </c>
      <c r="R16" s="19">
        <f t="shared" si="13"/>
        <v>54877</v>
      </c>
      <c r="S16" s="19">
        <f t="shared" si="14"/>
        <v>2477</v>
      </c>
      <c r="T16" s="20">
        <f t="shared" si="15"/>
        <v>2917524</v>
      </c>
    </row>
    <row r="17" spans="1:20" x14ac:dyDescent="0.4">
      <c r="A17" s="32"/>
      <c r="B17" s="19">
        <f t="shared" si="2"/>
        <v>59855</v>
      </c>
      <c r="C17" s="19">
        <f t="shared" si="0"/>
        <v>37560</v>
      </c>
      <c r="D17" s="19">
        <f t="shared" si="3"/>
        <v>22295</v>
      </c>
      <c r="E17" s="20">
        <f t="shared" si="4"/>
        <v>19663481</v>
      </c>
      <c r="F17" s="32"/>
      <c r="G17" s="19">
        <f t="shared" si="5"/>
        <v>57355</v>
      </c>
      <c r="H17" s="19">
        <f t="shared" si="1"/>
        <v>44972</v>
      </c>
      <c r="I17" s="19">
        <f t="shared" si="6"/>
        <v>12383</v>
      </c>
      <c r="J17" s="21">
        <f t="shared" si="7"/>
        <v>14815338</v>
      </c>
      <c r="K17" s="32"/>
      <c r="L17" s="19">
        <f t="shared" si="8"/>
        <v>57355</v>
      </c>
      <c r="M17" s="19">
        <f t="shared" si="9"/>
        <v>49700</v>
      </c>
      <c r="N17" s="19">
        <f t="shared" si="10"/>
        <v>7655</v>
      </c>
      <c r="O17" s="21">
        <f t="shared" si="11"/>
        <v>9137411</v>
      </c>
      <c r="P17" s="32"/>
      <c r="Q17" s="19">
        <f t="shared" si="12"/>
        <v>57354</v>
      </c>
      <c r="R17" s="19">
        <f t="shared" si="13"/>
        <v>54923</v>
      </c>
      <c r="S17" s="19">
        <f t="shared" si="14"/>
        <v>2431</v>
      </c>
      <c r="T17" s="20">
        <f t="shared" si="15"/>
        <v>2862601</v>
      </c>
    </row>
    <row r="18" spans="1:20" x14ac:dyDescent="0.4">
      <c r="A18" s="32"/>
      <c r="B18" s="19">
        <f t="shared" si="2"/>
        <v>59855</v>
      </c>
      <c r="C18" s="19">
        <f t="shared" si="0"/>
        <v>37603</v>
      </c>
      <c r="D18" s="19">
        <f t="shared" si="3"/>
        <v>22252</v>
      </c>
      <c r="E18" s="20">
        <f t="shared" si="4"/>
        <v>19625878</v>
      </c>
      <c r="F18" s="32"/>
      <c r="G18" s="19">
        <f t="shared" si="5"/>
        <v>57355</v>
      </c>
      <c r="H18" s="19">
        <f t="shared" si="1"/>
        <v>45009</v>
      </c>
      <c r="I18" s="19">
        <f t="shared" si="6"/>
        <v>12346</v>
      </c>
      <c r="J18" s="21">
        <f t="shared" si="7"/>
        <v>14770329</v>
      </c>
      <c r="K18" s="32"/>
      <c r="L18" s="19">
        <f t="shared" si="8"/>
        <v>57355</v>
      </c>
      <c r="M18" s="19">
        <f t="shared" si="9"/>
        <v>49741</v>
      </c>
      <c r="N18" s="19">
        <f t="shared" si="10"/>
        <v>7614</v>
      </c>
      <c r="O18" s="20">
        <f t="shared" si="11"/>
        <v>9087670</v>
      </c>
      <c r="P18" s="32"/>
      <c r="Q18" s="19">
        <f t="shared" si="12"/>
        <v>57354</v>
      </c>
      <c r="R18" s="19">
        <f t="shared" si="13"/>
        <v>54969</v>
      </c>
      <c r="S18" s="19">
        <f t="shared" si="14"/>
        <v>2385</v>
      </c>
      <c r="T18" s="20">
        <f t="shared" si="15"/>
        <v>2807632</v>
      </c>
    </row>
    <row r="19" spans="1:20" x14ac:dyDescent="0.4">
      <c r="A19" s="32"/>
      <c r="B19" s="19">
        <f t="shared" si="2"/>
        <v>59855</v>
      </c>
      <c r="C19" s="19">
        <f t="shared" si="0"/>
        <v>37646</v>
      </c>
      <c r="D19" s="19">
        <f t="shared" si="3"/>
        <v>22209</v>
      </c>
      <c r="E19" s="20">
        <f t="shared" si="4"/>
        <v>19588232</v>
      </c>
      <c r="F19" s="32"/>
      <c r="G19" s="19">
        <f t="shared" si="5"/>
        <v>57355</v>
      </c>
      <c r="H19" s="19">
        <f t="shared" si="1"/>
        <v>45047</v>
      </c>
      <c r="I19" s="19">
        <f t="shared" si="6"/>
        <v>12308</v>
      </c>
      <c r="J19" s="21">
        <f t="shared" si="7"/>
        <v>14725282</v>
      </c>
      <c r="K19" s="32"/>
      <c r="L19" s="19">
        <f t="shared" si="8"/>
        <v>57355</v>
      </c>
      <c r="M19" s="19">
        <f t="shared" si="9"/>
        <v>49782</v>
      </c>
      <c r="N19" s="19">
        <f t="shared" si="10"/>
        <v>7573</v>
      </c>
      <c r="O19" s="20">
        <f t="shared" si="11"/>
        <v>9037888</v>
      </c>
      <c r="P19" s="32"/>
      <c r="Q19" s="19">
        <f t="shared" si="12"/>
        <v>57354</v>
      </c>
      <c r="R19" s="19">
        <f t="shared" si="13"/>
        <v>55015</v>
      </c>
      <c r="S19" s="19">
        <f t="shared" si="14"/>
        <v>2339</v>
      </c>
      <c r="T19" s="20">
        <f t="shared" si="15"/>
        <v>2752617</v>
      </c>
    </row>
    <row r="20" spans="1:20" x14ac:dyDescent="0.4">
      <c r="A20" s="32"/>
      <c r="B20" s="19">
        <f t="shared" si="2"/>
        <v>59855</v>
      </c>
      <c r="C20" s="19">
        <f t="shared" si="0"/>
        <v>37688</v>
      </c>
      <c r="D20" s="19">
        <f t="shared" si="3"/>
        <v>22167</v>
      </c>
      <c r="E20" s="20">
        <f t="shared" si="4"/>
        <v>19550544</v>
      </c>
      <c r="F20" s="32"/>
      <c r="G20" s="19">
        <f t="shared" si="5"/>
        <v>57355</v>
      </c>
      <c r="H20" s="19">
        <f t="shared" si="1"/>
        <v>45084</v>
      </c>
      <c r="I20" s="19">
        <f t="shared" si="6"/>
        <v>12271</v>
      </c>
      <c r="J20" s="21">
        <f t="shared" si="7"/>
        <v>14680198</v>
      </c>
      <c r="K20" s="32"/>
      <c r="L20" s="19">
        <f t="shared" si="8"/>
        <v>57355</v>
      </c>
      <c r="M20" s="19">
        <f t="shared" si="9"/>
        <v>49824</v>
      </c>
      <c r="N20" s="19">
        <f t="shared" si="10"/>
        <v>7531</v>
      </c>
      <c r="O20" s="20">
        <f t="shared" si="11"/>
        <v>8988064</v>
      </c>
      <c r="P20" s="32"/>
      <c r="Q20" s="19">
        <f t="shared" si="12"/>
        <v>57354</v>
      </c>
      <c r="R20" s="19">
        <f t="shared" si="13"/>
        <v>55061</v>
      </c>
      <c r="S20" s="19">
        <f t="shared" si="14"/>
        <v>2293</v>
      </c>
      <c r="T20" s="20">
        <f t="shared" si="15"/>
        <v>2697556</v>
      </c>
    </row>
    <row r="21" spans="1:20" x14ac:dyDescent="0.4">
      <c r="A21" s="32" t="s">
        <v>19</v>
      </c>
      <c r="B21" s="19">
        <f t="shared" si="2"/>
        <v>59855</v>
      </c>
      <c r="C21" s="19">
        <f t="shared" si="0"/>
        <v>37731</v>
      </c>
      <c r="D21" s="19">
        <f t="shared" si="3"/>
        <v>22124</v>
      </c>
      <c r="E21" s="20">
        <f t="shared" si="4"/>
        <v>19512813</v>
      </c>
      <c r="F21" s="32" t="s">
        <v>20</v>
      </c>
      <c r="G21" s="19">
        <f t="shared" si="5"/>
        <v>57355</v>
      </c>
      <c r="H21" s="19">
        <f t="shared" si="1"/>
        <v>45122</v>
      </c>
      <c r="I21" s="19">
        <f t="shared" si="6"/>
        <v>12233</v>
      </c>
      <c r="J21" s="21">
        <f t="shared" si="7"/>
        <v>14635076</v>
      </c>
      <c r="K21" s="32" t="s">
        <v>21</v>
      </c>
      <c r="L21" s="19">
        <f t="shared" si="8"/>
        <v>57355</v>
      </c>
      <c r="M21" s="19">
        <f t="shared" si="9"/>
        <v>49865</v>
      </c>
      <c r="N21" s="19">
        <f t="shared" si="10"/>
        <v>7490</v>
      </c>
      <c r="O21" s="20">
        <f t="shared" si="11"/>
        <v>8938199</v>
      </c>
      <c r="P21" s="32" t="s">
        <v>22</v>
      </c>
      <c r="Q21" s="19">
        <f t="shared" si="12"/>
        <v>57354</v>
      </c>
      <c r="R21" s="19">
        <f t="shared" si="13"/>
        <v>55107</v>
      </c>
      <c r="S21" s="19">
        <f t="shared" si="14"/>
        <v>2247</v>
      </c>
      <c r="T21" s="20">
        <f t="shared" si="15"/>
        <v>2642449</v>
      </c>
    </row>
    <row r="22" spans="1:20" x14ac:dyDescent="0.4">
      <c r="A22" s="32"/>
      <c r="B22" s="19">
        <f t="shared" si="2"/>
        <v>59855</v>
      </c>
      <c r="C22" s="19">
        <f t="shared" si="0"/>
        <v>37773</v>
      </c>
      <c r="D22" s="19">
        <f t="shared" si="3"/>
        <v>22082</v>
      </c>
      <c r="E22" s="20">
        <f t="shared" si="4"/>
        <v>19475040</v>
      </c>
      <c r="F22" s="32"/>
      <c r="G22" s="19">
        <f t="shared" si="5"/>
        <v>57355</v>
      </c>
      <c r="H22" s="19">
        <f t="shared" si="1"/>
        <v>45160</v>
      </c>
      <c r="I22" s="19">
        <f t="shared" si="6"/>
        <v>12195</v>
      </c>
      <c r="J22" s="21">
        <f t="shared" si="7"/>
        <v>14589916</v>
      </c>
      <c r="K22" s="32"/>
      <c r="L22" s="19">
        <f t="shared" si="8"/>
        <v>57355</v>
      </c>
      <c r="M22" s="19">
        <f t="shared" si="9"/>
        <v>49907</v>
      </c>
      <c r="N22" s="19">
        <f t="shared" si="10"/>
        <v>7448</v>
      </c>
      <c r="O22" s="20">
        <f t="shared" si="11"/>
        <v>8888292</v>
      </c>
      <c r="P22" s="32"/>
      <c r="Q22" s="19">
        <f t="shared" si="12"/>
        <v>57354</v>
      </c>
      <c r="R22" s="19">
        <f t="shared" si="13"/>
        <v>55152</v>
      </c>
      <c r="S22" s="19">
        <f t="shared" si="14"/>
        <v>2202</v>
      </c>
      <c r="T22" s="20">
        <f t="shared" si="15"/>
        <v>2587297</v>
      </c>
    </row>
    <row r="23" spans="1:20" x14ac:dyDescent="0.4">
      <c r="A23" s="32"/>
      <c r="B23" s="19">
        <f t="shared" si="2"/>
        <v>59855</v>
      </c>
      <c r="C23" s="19">
        <f t="shared" si="0"/>
        <v>37816</v>
      </c>
      <c r="D23" s="19">
        <f t="shared" si="3"/>
        <v>22039</v>
      </c>
      <c r="E23" s="20">
        <f t="shared" si="4"/>
        <v>19437224</v>
      </c>
      <c r="F23" s="32"/>
      <c r="G23" s="19">
        <f t="shared" si="5"/>
        <v>57355</v>
      </c>
      <c r="H23" s="19">
        <f t="shared" si="1"/>
        <v>45197</v>
      </c>
      <c r="I23" s="19">
        <f t="shared" si="6"/>
        <v>12158</v>
      </c>
      <c r="J23" s="21">
        <f t="shared" si="7"/>
        <v>14544719</v>
      </c>
      <c r="K23" s="32"/>
      <c r="L23" s="19">
        <f t="shared" si="8"/>
        <v>57355</v>
      </c>
      <c r="M23" s="19">
        <f t="shared" si="9"/>
        <v>49949</v>
      </c>
      <c r="N23" s="19">
        <f t="shared" si="10"/>
        <v>7406</v>
      </c>
      <c r="O23" s="20">
        <f t="shared" si="11"/>
        <v>8838343</v>
      </c>
      <c r="P23" s="32"/>
      <c r="Q23" s="19">
        <f t="shared" si="12"/>
        <v>57354</v>
      </c>
      <c r="R23" s="19">
        <f t="shared" si="13"/>
        <v>55198</v>
      </c>
      <c r="S23" s="19">
        <f t="shared" si="14"/>
        <v>2156</v>
      </c>
      <c r="T23" s="20">
        <f t="shared" si="15"/>
        <v>2532099</v>
      </c>
    </row>
    <row r="24" spans="1:20" x14ac:dyDescent="0.4">
      <c r="A24" s="32"/>
      <c r="B24" s="19">
        <f t="shared" si="2"/>
        <v>59855</v>
      </c>
      <c r="C24" s="19">
        <f t="shared" si="0"/>
        <v>37859</v>
      </c>
      <c r="D24" s="19">
        <f t="shared" si="3"/>
        <v>21996</v>
      </c>
      <c r="E24" s="20">
        <f t="shared" si="4"/>
        <v>19399365</v>
      </c>
      <c r="F24" s="32"/>
      <c r="G24" s="19">
        <f t="shared" si="5"/>
        <v>57355</v>
      </c>
      <c r="H24" s="19">
        <f t="shared" si="1"/>
        <v>45235</v>
      </c>
      <c r="I24" s="19">
        <f t="shared" si="6"/>
        <v>12120</v>
      </c>
      <c r="J24" s="21">
        <f t="shared" si="7"/>
        <v>14499484</v>
      </c>
      <c r="K24" s="32"/>
      <c r="L24" s="19">
        <f t="shared" si="8"/>
        <v>57355</v>
      </c>
      <c r="M24" s="19">
        <f t="shared" si="9"/>
        <v>49990</v>
      </c>
      <c r="N24" s="19">
        <f t="shared" si="10"/>
        <v>7365</v>
      </c>
      <c r="O24" s="20">
        <f t="shared" si="11"/>
        <v>8788353</v>
      </c>
      <c r="P24" s="32"/>
      <c r="Q24" s="19">
        <f t="shared" si="12"/>
        <v>57354</v>
      </c>
      <c r="R24" s="19">
        <f t="shared" si="13"/>
        <v>55244</v>
      </c>
      <c r="S24" s="19">
        <f t="shared" si="14"/>
        <v>2110</v>
      </c>
      <c r="T24" s="20">
        <f t="shared" si="15"/>
        <v>2476855</v>
      </c>
    </row>
    <row r="25" spans="1:20" x14ac:dyDescent="0.4">
      <c r="A25" s="32"/>
      <c r="B25" s="19">
        <f t="shared" si="2"/>
        <v>59855</v>
      </c>
      <c r="C25" s="19">
        <f t="shared" si="0"/>
        <v>37902</v>
      </c>
      <c r="D25" s="19">
        <f t="shared" si="3"/>
        <v>21953</v>
      </c>
      <c r="E25" s="20">
        <f t="shared" si="4"/>
        <v>19361463</v>
      </c>
      <c r="F25" s="32"/>
      <c r="G25" s="19">
        <f t="shared" si="5"/>
        <v>57355</v>
      </c>
      <c r="H25" s="19">
        <f t="shared" si="1"/>
        <v>45273</v>
      </c>
      <c r="I25" s="19">
        <f t="shared" si="6"/>
        <v>12082</v>
      </c>
      <c r="J25" s="21">
        <f t="shared" si="7"/>
        <v>14454211</v>
      </c>
      <c r="K25" s="32"/>
      <c r="L25" s="19">
        <f t="shared" si="8"/>
        <v>57355</v>
      </c>
      <c r="M25" s="19">
        <f t="shared" si="9"/>
        <v>50032</v>
      </c>
      <c r="N25" s="19">
        <f t="shared" si="10"/>
        <v>7323</v>
      </c>
      <c r="O25" s="20">
        <f t="shared" si="11"/>
        <v>8738321</v>
      </c>
      <c r="P25" s="32"/>
      <c r="Q25" s="19">
        <f t="shared" si="12"/>
        <v>57354</v>
      </c>
      <c r="R25" s="19">
        <f t="shared" si="13"/>
        <v>55290</v>
      </c>
      <c r="S25" s="19">
        <f t="shared" si="14"/>
        <v>2064</v>
      </c>
      <c r="T25" s="20">
        <f t="shared" si="15"/>
        <v>2421565</v>
      </c>
    </row>
    <row r="26" spans="1:20" x14ac:dyDescent="0.4">
      <c r="A26" s="32"/>
      <c r="B26" s="19">
        <f t="shared" si="2"/>
        <v>59855</v>
      </c>
      <c r="C26" s="19">
        <f t="shared" si="0"/>
        <v>37945</v>
      </c>
      <c r="D26" s="19">
        <f t="shared" si="3"/>
        <v>21910</v>
      </c>
      <c r="E26" s="20">
        <f t="shared" si="4"/>
        <v>19323518</v>
      </c>
      <c r="F26" s="32"/>
      <c r="G26" s="19">
        <f t="shared" si="5"/>
        <v>57355</v>
      </c>
      <c r="H26" s="19">
        <f t="shared" si="1"/>
        <v>45310</v>
      </c>
      <c r="I26" s="19">
        <f t="shared" si="6"/>
        <v>12045</v>
      </c>
      <c r="J26" s="21">
        <f t="shared" si="7"/>
        <v>14408901</v>
      </c>
      <c r="K26" s="32"/>
      <c r="L26" s="19">
        <f t="shared" si="8"/>
        <v>57355</v>
      </c>
      <c r="M26" s="19">
        <f t="shared" si="9"/>
        <v>50074</v>
      </c>
      <c r="N26" s="19">
        <f t="shared" si="10"/>
        <v>7281</v>
      </c>
      <c r="O26" s="20">
        <f t="shared" si="11"/>
        <v>8688247</v>
      </c>
      <c r="P26" s="32"/>
      <c r="Q26" s="19">
        <f t="shared" si="12"/>
        <v>57354</v>
      </c>
      <c r="R26" s="19">
        <f t="shared" si="13"/>
        <v>55337</v>
      </c>
      <c r="S26" s="19">
        <f t="shared" si="14"/>
        <v>2017</v>
      </c>
      <c r="T26" s="20">
        <f t="shared" si="15"/>
        <v>2366228</v>
      </c>
    </row>
    <row r="27" spans="1:20" x14ac:dyDescent="0.4">
      <c r="A27" s="32"/>
      <c r="B27" s="19">
        <f t="shared" si="2"/>
        <v>59855</v>
      </c>
      <c r="C27" s="19">
        <f t="shared" si="0"/>
        <v>37988</v>
      </c>
      <c r="D27" s="19">
        <f t="shared" si="3"/>
        <v>21867</v>
      </c>
      <c r="E27" s="20">
        <f t="shared" si="4"/>
        <v>19285530</v>
      </c>
      <c r="F27" s="32"/>
      <c r="G27" s="19">
        <f t="shared" si="5"/>
        <v>57355</v>
      </c>
      <c r="H27" s="19">
        <f t="shared" si="1"/>
        <v>45348</v>
      </c>
      <c r="I27" s="19">
        <f t="shared" si="6"/>
        <v>12007</v>
      </c>
      <c r="J27" s="21">
        <f t="shared" si="7"/>
        <v>14363553</v>
      </c>
      <c r="K27" s="32"/>
      <c r="L27" s="19">
        <f t="shared" si="8"/>
        <v>57355</v>
      </c>
      <c r="M27" s="19">
        <f t="shared" si="9"/>
        <v>50115</v>
      </c>
      <c r="N27" s="19">
        <f t="shared" si="10"/>
        <v>7240</v>
      </c>
      <c r="O27" s="20">
        <f t="shared" si="11"/>
        <v>8638132</v>
      </c>
      <c r="P27" s="32"/>
      <c r="Q27" s="19">
        <f t="shared" si="12"/>
        <v>57354</v>
      </c>
      <c r="R27" s="19">
        <f t="shared" si="13"/>
        <v>55383</v>
      </c>
      <c r="S27" s="19">
        <f t="shared" si="14"/>
        <v>1971</v>
      </c>
      <c r="T27" s="20">
        <f t="shared" si="15"/>
        <v>2310845</v>
      </c>
    </row>
    <row r="28" spans="1:20" x14ac:dyDescent="0.4">
      <c r="A28" s="32"/>
      <c r="B28" s="19">
        <f t="shared" si="2"/>
        <v>59855</v>
      </c>
      <c r="C28" s="19">
        <f t="shared" si="0"/>
        <v>38031</v>
      </c>
      <c r="D28" s="19">
        <f t="shared" si="3"/>
        <v>21824</v>
      </c>
      <c r="E28" s="20">
        <f t="shared" si="4"/>
        <v>19247499</v>
      </c>
      <c r="F28" s="32"/>
      <c r="G28" s="19">
        <f t="shared" si="5"/>
        <v>57355</v>
      </c>
      <c r="H28" s="19">
        <f t="shared" si="1"/>
        <v>45386</v>
      </c>
      <c r="I28" s="19">
        <f t="shared" si="6"/>
        <v>11969</v>
      </c>
      <c r="J28" s="21">
        <f t="shared" si="7"/>
        <v>14318167</v>
      </c>
      <c r="K28" s="32"/>
      <c r="L28" s="19">
        <f t="shared" si="8"/>
        <v>57355</v>
      </c>
      <c r="M28" s="19">
        <f t="shared" si="9"/>
        <v>50157</v>
      </c>
      <c r="N28" s="19">
        <f t="shared" si="10"/>
        <v>7198</v>
      </c>
      <c r="O28" s="20">
        <f t="shared" si="11"/>
        <v>8587975</v>
      </c>
      <c r="P28" s="32"/>
      <c r="Q28" s="19">
        <f t="shared" si="12"/>
        <v>57354</v>
      </c>
      <c r="R28" s="19">
        <f t="shared" si="13"/>
        <v>55429</v>
      </c>
      <c r="S28" s="19">
        <f t="shared" si="14"/>
        <v>1925</v>
      </c>
      <c r="T28" s="20">
        <f t="shared" si="15"/>
        <v>2255416</v>
      </c>
    </row>
    <row r="29" spans="1:20" x14ac:dyDescent="0.4">
      <c r="A29" s="32"/>
      <c r="B29" s="19">
        <f t="shared" si="2"/>
        <v>59855</v>
      </c>
      <c r="C29" s="19">
        <f t="shared" si="0"/>
        <v>38074</v>
      </c>
      <c r="D29" s="19">
        <f t="shared" si="3"/>
        <v>21781</v>
      </c>
      <c r="E29" s="20">
        <f t="shared" si="4"/>
        <v>19209425</v>
      </c>
      <c r="F29" s="32"/>
      <c r="G29" s="19">
        <f t="shared" si="5"/>
        <v>57355</v>
      </c>
      <c r="H29" s="19">
        <f t="shared" si="1"/>
        <v>45424</v>
      </c>
      <c r="I29" s="19">
        <f t="shared" si="6"/>
        <v>11931</v>
      </c>
      <c r="J29" s="21">
        <f t="shared" si="7"/>
        <v>14272743</v>
      </c>
      <c r="K29" s="32"/>
      <c r="L29" s="19">
        <f t="shared" si="8"/>
        <v>57355</v>
      </c>
      <c r="M29" s="19">
        <f t="shared" si="9"/>
        <v>50199</v>
      </c>
      <c r="N29" s="19">
        <f t="shared" si="10"/>
        <v>7156</v>
      </c>
      <c r="O29" s="20">
        <f t="shared" si="11"/>
        <v>8537776</v>
      </c>
      <c r="P29" s="32"/>
      <c r="Q29" s="19">
        <f t="shared" si="12"/>
        <v>57354</v>
      </c>
      <c r="R29" s="19">
        <f t="shared" si="13"/>
        <v>55475</v>
      </c>
      <c r="S29" s="19">
        <f t="shared" si="14"/>
        <v>1879</v>
      </c>
      <c r="T29" s="20">
        <f t="shared" si="15"/>
        <v>2199941</v>
      </c>
    </row>
    <row r="30" spans="1:20" x14ac:dyDescent="0.4">
      <c r="A30" s="32"/>
      <c r="B30" s="19">
        <f t="shared" si="2"/>
        <v>59855</v>
      </c>
      <c r="C30" s="19">
        <f t="shared" si="0"/>
        <v>38117</v>
      </c>
      <c r="D30" s="19">
        <f t="shared" si="3"/>
        <v>21738</v>
      </c>
      <c r="E30" s="20">
        <f t="shared" si="4"/>
        <v>19171308</v>
      </c>
      <c r="F30" s="32"/>
      <c r="G30" s="19">
        <f t="shared" si="5"/>
        <v>57355</v>
      </c>
      <c r="H30" s="19">
        <f t="shared" si="1"/>
        <v>45462</v>
      </c>
      <c r="I30" s="19">
        <f t="shared" si="6"/>
        <v>11893</v>
      </c>
      <c r="J30" s="21">
        <f t="shared" si="7"/>
        <v>14227281</v>
      </c>
      <c r="K30" s="32"/>
      <c r="L30" s="19">
        <f t="shared" si="8"/>
        <v>57355</v>
      </c>
      <c r="M30" s="19">
        <f t="shared" si="9"/>
        <v>50241</v>
      </c>
      <c r="N30" s="19">
        <f t="shared" si="10"/>
        <v>7114</v>
      </c>
      <c r="O30" s="20">
        <f t="shared" si="11"/>
        <v>8487535</v>
      </c>
      <c r="P30" s="32"/>
      <c r="Q30" s="19">
        <f t="shared" si="12"/>
        <v>57354</v>
      </c>
      <c r="R30" s="19">
        <f t="shared" si="13"/>
        <v>55521</v>
      </c>
      <c r="S30" s="19">
        <f t="shared" si="14"/>
        <v>1833</v>
      </c>
      <c r="T30" s="20">
        <f t="shared" si="15"/>
        <v>2144420</v>
      </c>
    </row>
    <row r="31" spans="1:20" x14ac:dyDescent="0.4">
      <c r="A31" s="32"/>
      <c r="B31" s="19">
        <f t="shared" si="2"/>
        <v>59855</v>
      </c>
      <c r="C31" s="19">
        <f t="shared" si="0"/>
        <v>38160</v>
      </c>
      <c r="D31" s="19">
        <f t="shared" si="3"/>
        <v>21695</v>
      </c>
      <c r="E31" s="20">
        <f t="shared" si="4"/>
        <v>19133148</v>
      </c>
      <c r="F31" s="32"/>
      <c r="G31" s="19">
        <f t="shared" si="5"/>
        <v>57355</v>
      </c>
      <c r="H31" s="19">
        <f t="shared" si="1"/>
        <v>45499</v>
      </c>
      <c r="I31" s="19">
        <f t="shared" si="6"/>
        <v>11856</v>
      </c>
      <c r="J31" s="21">
        <f t="shared" si="7"/>
        <v>14181782</v>
      </c>
      <c r="K31" s="32"/>
      <c r="L31" s="19">
        <f t="shared" si="8"/>
        <v>57355</v>
      </c>
      <c r="M31" s="19">
        <f t="shared" si="9"/>
        <v>50283</v>
      </c>
      <c r="N31" s="19">
        <f t="shared" si="10"/>
        <v>7072</v>
      </c>
      <c r="O31" s="20">
        <f t="shared" si="11"/>
        <v>8437252</v>
      </c>
      <c r="P31" s="32"/>
      <c r="Q31" s="19">
        <f t="shared" si="12"/>
        <v>57354</v>
      </c>
      <c r="R31" s="19">
        <f t="shared" si="13"/>
        <v>55567</v>
      </c>
      <c r="S31" s="19">
        <f t="shared" si="14"/>
        <v>1787</v>
      </c>
      <c r="T31" s="20">
        <f t="shared" si="15"/>
        <v>2088853</v>
      </c>
    </row>
    <row r="32" spans="1:20" x14ac:dyDescent="0.4">
      <c r="A32" s="32"/>
      <c r="B32" s="19">
        <f t="shared" si="2"/>
        <v>59855</v>
      </c>
      <c r="C32" s="19">
        <f t="shared" si="0"/>
        <v>38203</v>
      </c>
      <c r="D32" s="19">
        <f t="shared" si="3"/>
        <v>21652</v>
      </c>
      <c r="E32" s="20">
        <f t="shared" si="4"/>
        <v>19094945</v>
      </c>
      <c r="F32" s="32"/>
      <c r="G32" s="19">
        <f t="shared" si="5"/>
        <v>57355</v>
      </c>
      <c r="H32" s="19">
        <f t="shared" si="1"/>
        <v>45537</v>
      </c>
      <c r="I32" s="19">
        <f t="shared" si="6"/>
        <v>11818</v>
      </c>
      <c r="J32" s="21">
        <f t="shared" si="7"/>
        <v>14136245</v>
      </c>
      <c r="K32" s="32"/>
      <c r="L32" s="19">
        <f t="shared" si="8"/>
        <v>57355</v>
      </c>
      <c r="M32" s="19">
        <f t="shared" si="9"/>
        <v>50324</v>
      </c>
      <c r="N32" s="19">
        <f t="shared" si="10"/>
        <v>7031</v>
      </c>
      <c r="O32" s="20">
        <f t="shared" si="11"/>
        <v>8386928</v>
      </c>
      <c r="P32" s="32"/>
      <c r="Q32" s="19">
        <f t="shared" si="12"/>
        <v>57354</v>
      </c>
      <c r="R32" s="19">
        <f t="shared" si="13"/>
        <v>55614</v>
      </c>
      <c r="S32" s="19">
        <f t="shared" si="14"/>
        <v>1740</v>
      </c>
      <c r="T32" s="20">
        <f t="shared" si="15"/>
        <v>2033239</v>
      </c>
    </row>
    <row r="33" spans="1:20" x14ac:dyDescent="0.4">
      <c r="A33" s="32" t="s">
        <v>23</v>
      </c>
      <c r="B33" s="19">
        <f t="shared" si="2"/>
        <v>59855</v>
      </c>
      <c r="C33" s="19">
        <f t="shared" si="0"/>
        <v>38246</v>
      </c>
      <c r="D33" s="19">
        <f t="shared" si="3"/>
        <v>21609</v>
      </c>
      <c r="E33" s="20">
        <f t="shared" si="4"/>
        <v>19056699</v>
      </c>
      <c r="F33" s="32" t="s">
        <v>24</v>
      </c>
      <c r="G33" s="19">
        <f t="shared" si="5"/>
        <v>57355</v>
      </c>
      <c r="H33" s="19">
        <f t="shared" si="1"/>
        <v>45575</v>
      </c>
      <c r="I33" s="19">
        <f t="shared" si="6"/>
        <v>11780</v>
      </c>
      <c r="J33" s="21">
        <f t="shared" si="7"/>
        <v>14090670</v>
      </c>
      <c r="K33" s="32" t="s">
        <v>25</v>
      </c>
      <c r="L33" s="19">
        <f t="shared" si="8"/>
        <v>57355</v>
      </c>
      <c r="M33" s="19">
        <f t="shared" si="9"/>
        <v>50366</v>
      </c>
      <c r="N33" s="19">
        <f t="shared" si="10"/>
        <v>6989</v>
      </c>
      <c r="O33" s="20">
        <f t="shared" si="11"/>
        <v>8336562</v>
      </c>
      <c r="P33" s="32" t="s">
        <v>26</v>
      </c>
      <c r="Q33" s="19">
        <f t="shared" si="12"/>
        <v>57354</v>
      </c>
      <c r="R33" s="19">
        <f t="shared" si="13"/>
        <v>55660</v>
      </c>
      <c r="S33" s="19">
        <f t="shared" si="14"/>
        <v>1694</v>
      </c>
      <c r="T33" s="20">
        <f t="shared" si="15"/>
        <v>1977579</v>
      </c>
    </row>
    <row r="34" spans="1:20" x14ac:dyDescent="0.4">
      <c r="A34" s="32"/>
      <c r="B34" s="19">
        <f t="shared" si="2"/>
        <v>59855</v>
      </c>
      <c r="C34" s="19">
        <f t="shared" si="0"/>
        <v>38290</v>
      </c>
      <c r="D34" s="19">
        <f t="shared" si="3"/>
        <v>21565</v>
      </c>
      <c r="E34" s="20">
        <f t="shared" si="4"/>
        <v>19018409</v>
      </c>
      <c r="F34" s="32"/>
      <c r="G34" s="19">
        <f t="shared" si="5"/>
        <v>57355</v>
      </c>
      <c r="H34" s="19">
        <f t="shared" si="1"/>
        <v>45613</v>
      </c>
      <c r="I34" s="19">
        <f t="shared" si="6"/>
        <v>11742</v>
      </c>
      <c r="J34" s="21">
        <f t="shared" si="7"/>
        <v>14045057</v>
      </c>
      <c r="K34" s="32"/>
      <c r="L34" s="19">
        <f t="shared" si="8"/>
        <v>57355</v>
      </c>
      <c r="M34" s="19">
        <f t="shared" si="9"/>
        <v>50408</v>
      </c>
      <c r="N34" s="19">
        <f t="shared" si="10"/>
        <v>6947</v>
      </c>
      <c r="O34" s="20">
        <f t="shared" si="11"/>
        <v>8286154</v>
      </c>
      <c r="P34" s="32"/>
      <c r="Q34" s="19">
        <f t="shared" si="12"/>
        <v>57354</v>
      </c>
      <c r="R34" s="19">
        <f t="shared" si="13"/>
        <v>55707</v>
      </c>
      <c r="S34" s="19">
        <f t="shared" si="14"/>
        <v>1647</v>
      </c>
      <c r="T34" s="20">
        <f t="shared" si="15"/>
        <v>1921872</v>
      </c>
    </row>
    <row r="35" spans="1:20" x14ac:dyDescent="0.4">
      <c r="A35" s="32"/>
      <c r="B35" s="19">
        <f t="shared" si="2"/>
        <v>59855</v>
      </c>
      <c r="C35" s="19">
        <f t="shared" si="0"/>
        <v>38333</v>
      </c>
      <c r="D35" s="19">
        <f t="shared" si="3"/>
        <v>21522</v>
      </c>
      <c r="E35" s="20">
        <f t="shared" si="4"/>
        <v>18980076</v>
      </c>
      <c r="F35" s="32"/>
      <c r="G35" s="19">
        <f t="shared" si="5"/>
        <v>57355</v>
      </c>
      <c r="H35" s="19">
        <f t="shared" si="1"/>
        <v>45651</v>
      </c>
      <c r="I35" s="19">
        <f t="shared" si="6"/>
        <v>11704</v>
      </c>
      <c r="J35" s="21">
        <f t="shared" si="7"/>
        <v>13999406</v>
      </c>
      <c r="K35" s="32"/>
      <c r="L35" s="19">
        <f t="shared" si="8"/>
        <v>57355</v>
      </c>
      <c r="M35" s="19">
        <f t="shared" si="9"/>
        <v>50450</v>
      </c>
      <c r="N35" s="19">
        <f t="shared" si="10"/>
        <v>6905</v>
      </c>
      <c r="O35" s="20">
        <f t="shared" si="11"/>
        <v>8235704</v>
      </c>
      <c r="P35" s="32"/>
      <c r="Q35" s="19">
        <f t="shared" si="12"/>
        <v>57354</v>
      </c>
      <c r="R35" s="19">
        <f t="shared" si="13"/>
        <v>55753</v>
      </c>
      <c r="S35" s="19">
        <f t="shared" si="14"/>
        <v>1601</v>
      </c>
      <c r="T35" s="20">
        <f t="shared" si="15"/>
        <v>1866119</v>
      </c>
    </row>
    <row r="36" spans="1:20" x14ac:dyDescent="0.4">
      <c r="A36" s="32"/>
      <c r="B36" s="19">
        <f t="shared" si="2"/>
        <v>59855</v>
      </c>
      <c r="C36" s="19">
        <f t="shared" si="0"/>
        <v>38376</v>
      </c>
      <c r="D36" s="19">
        <f t="shared" si="3"/>
        <v>21479</v>
      </c>
      <c r="E36" s="20">
        <f t="shared" si="4"/>
        <v>18941700</v>
      </c>
      <c r="F36" s="32"/>
      <c r="G36" s="19">
        <f t="shared" si="5"/>
        <v>57355</v>
      </c>
      <c r="H36" s="19">
        <f t="shared" si="1"/>
        <v>45689</v>
      </c>
      <c r="I36" s="19">
        <f t="shared" si="6"/>
        <v>11666</v>
      </c>
      <c r="J36" s="21">
        <f t="shared" si="7"/>
        <v>13953717</v>
      </c>
      <c r="K36" s="32"/>
      <c r="L36" s="19">
        <f t="shared" si="8"/>
        <v>57355</v>
      </c>
      <c r="M36" s="19">
        <f t="shared" si="9"/>
        <v>50492</v>
      </c>
      <c r="N36" s="19">
        <f t="shared" si="10"/>
        <v>6863</v>
      </c>
      <c r="O36" s="20">
        <f t="shared" si="11"/>
        <v>8185212</v>
      </c>
      <c r="P36" s="32"/>
      <c r="Q36" s="19">
        <f t="shared" si="12"/>
        <v>57354</v>
      </c>
      <c r="R36" s="19">
        <f t="shared" si="13"/>
        <v>55799</v>
      </c>
      <c r="S36" s="19">
        <f t="shared" si="14"/>
        <v>1555</v>
      </c>
      <c r="T36" s="20">
        <f t="shared" si="15"/>
        <v>1810320</v>
      </c>
    </row>
    <row r="37" spans="1:20" x14ac:dyDescent="0.4">
      <c r="A37" s="32"/>
      <c r="B37" s="19">
        <f t="shared" si="2"/>
        <v>59855</v>
      </c>
      <c r="C37" s="19">
        <f t="shared" si="0"/>
        <v>38420</v>
      </c>
      <c r="D37" s="19">
        <f t="shared" si="3"/>
        <v>21435</v>
      </c>
      <c r="E37" s="20">
        <f t="shared" si="4"/>
        <v>18903280</v>
      </c>
      <c r="F37" s="32"/>
      <c r="G37" s="19">
        <f t="shared" si="5"/>
        <v>57355</v>
      </c>
      <c r="H37" s="19">
        <f t="shared" si="1"/>
        <v>45727</v>
      </c>
      <c r="I37" s="19">
        <f t="shared" si="6"/>
        <v>11628</v>
      </c>
      <c r="J37" s="21">
        <f t="shared" si="7"/>
        <v>13907990</v>
      </c>
      <c r="K37" s="32"/>
      <c r="L37" s="19">
        <f t="shared" si="8"/>
        <v>57355</v>
      </c>
      <c r="M37" s="19">
        <f t="shared" si="9"/>
        <v>50534</v>
      </c>
      <c r="N37" s="19">
        <f t="shared" si="10"/>
        <v>6821</v>
      </c>
      <c r="O37" s="20">
        <f t="shared" si="11"/>
        <v>8134678</v>
      </c>
      <c r="P37" s="32"/>
      <c r="Q37" s="19">
        <f t="shared" si="12"/>
        <v>57354</v>
      </c>
      <c r="R37" s="19">
        <f t="shared" si="13"/>
        <v>55846</v>
      </c>
      <c r="S37" s="19">
        <f t="shared" si="14"/>
        <v>1508</v>
      </c>
      <c r="T37" s="20">
        <f t="shared" si="15"/>
        <v>1754474</v>
      </c>
    </row>
    <row r="38" spans="1:20" x14ac:dyDescent="0.4">
      <c r="A38" s="32"/>
      <c r="B38" s="19">
        <f t="shared" si="2"/>
        <v>59855</v>
      </c>
      <c r="C38" s="19">
        <f t="shared" si="0"/>
        <v>38463</v>
      </c>
      <c r="D38" s="19">
        <f t="shared" si="3"/>
        <v>21392</v>
      </c>
      <c r="E38" s="20">
        <f t="shared" si="4"/>
        <v>18864817</v>
      </c>
      <c r="F38" s="32"/>
      <c r="G38" s="19">
        <f t="shared" si="5"/>
        <v>57355</v>
      </c>
      <c r="H38" s="19">
        <f t="shared" si="1"/>
        <v>45766</v>
      </c>
      <c r="I38" s="19">
        <f t="shared" si="6"/>
        <v>11589</v>
      </c>
      <c r="J38" s="21">
        <f t="shared" si="7"/>
        <v>13862224</v>
      </c>
      <c r="K38" s="32"/>
      <c r="L38" s="19">
        <f t="shared" si="8"/>
        <v>57355</v>
      </c>
      <c r="M38" s="19">
        <f t="shared" si="9"/>
        <v>50577</v>
      </c>
      <c r="N38" s="19">
        <f t="shared" si="10"/>
        <v>6778</v>
      </c>
      <c r="O38" s="20">
        <f t="shared" si="11"/>
        <v>8084101</v>
      </c>
      <c r="P38" s="32"/>
      <c r="Q38" s="19">
        <f t="shared" si="12"/>
        <v>57354</v>
      </c>
      <c r="R38" s="19">
        <f t="shared" si="13"/>
        <v>55892</v>
      </c>
      <c r="S38" s="19">
        <f t="shared" si="14"/>
        <v>1462</v>
      </c>
      <c r="T38" s="20">
        <f t="shared" si="15"/>
        <v>1698582</v>
      </c>
    </row>
    <row r="39" spans="1:20" x14ac:dyDescent="0.4">
      <c r="A39" s="32"/>
      <c r="B39" s="19">
        <f t="shared" si="2"/>
        <v>59855</v>
      </c>
      <c r="C39" s="19">
        <f t="shared" si="0"/>
        <v>38507</v>
      </c>
      <c r="D39" s="19">
        <f t="shared" si="3"/>
        <v>21348</v>
      </c>
      <c r="E39" s="20">
        <f t="shared" si="4"/>
        <v>18826310</v>
      </c>
      <c r="F39" s="32"/>
      <c r="G39" s="19">
        <f t="shared" si="5"/>
        <v>57355</v>
      </c>
      <c r="H39" s="19">
        <f t="shared" si="1"/>
        <v>45804</v>
      </c>
      <c r="I39" s="19">
        <f t="shared" si="6"/>
        <v>11551</v>
      </c>
      <c r="J39" s="21">
        <f t="shared" si="7"/>
        <v>13816420</v>
      </c>
      <c r="K39" s="32"/>
      <c r="L39" s="19">
        <f t="shared" si="8"/>
        <v>57355</v>
      </c>
      <c r="M39" s="19">
        <f t="shared" si="9"/>
        <v>50619</v>
      </c>
      <c r="N39" s="19">
        <f t="shared" si="10"/>
        <v>6736</v>
      </c>
      <c r="O39" s="20">
        <f t="shared" si="11"/>
        <v>8033482</v>
      </c>
      <c r="P39" s="32"/>
      <c r="Q39" s="19">
        <f t="shared" si="12"/>
        <v>57354</v>
      </c>
      <c r="R39" s="19">
        <f t="shared" si="13"/>
        <v>55939</v>
      </c>
      <c r="S39" s="19">
        <f t="shared" si="14"/>
        <v>1415</v>
      </c>
      <c r="T39" s="20">
        <f t="shared" si="15"/>
        <v>1642643</v>
      </c>
    </row>
    <row r="40" spans="1:20" x14ac:dyDescent="0.4">
      <c r="A40" s="32"/>
      <c r="B40" s="19">
        <f t="shared" si="2"/>
        <v>59855</v>
      </c>
      <c r="C40" s="19">
        <f t="shared" si="0"/>
        <v>38550</v>
      </c>
      <c r="D40" s="19">
        <f t="shared" si="3"/>
        <v>21305</v>
      </c>
      <c r="E40" s="20">
        <f t="shared" si="4"/>
        <v>18787760</v>
      </c>
      <c r="F40" s="32"/>
      <c r="G40" s="19">
        <f t="shared" si="5"/>
        <v>57355</v>
      </c>
      <c r="H40" s="19">
        <f t="shared" si="1"/>
        <v>45842</v>
      </c>
      <c r="I40" s="19">
        <f t="shared" si="6"/>
        <v>11513</v>
      </c>
      <c r="J40" s="21">
        <f t="shared" si="7"/>
        <v>13770578</v>
      </c>
      <c r="K40" s="32"/>
      <c r="L40" s="19">
        <f t="shared" si="8"/>
        <v>57355</v>
      </c>
      <c r="M40" s="19">
        <f t="shared" si="9"/>
        <v>50661</v>
      </c>
      <c r="N40" s="19">
        <f t="shared" si="10"/>
        <v>6694</v>
      </c>
      <c r="O40" s="20">
        <f t="shared" si="11"/>
        <v>7982821</v>
      </c>
      <c r="P40" s="32"/>
      <c r="Q40" s="19">
        <f t="shared" si="12"/>
        <v>57354</v>
      </c>
      <c r="R40" s="19">
        <f t="shared" si="13"/>
        <v>55986</v>
      </c>
      <c r="S40" s="19">
        <f t="shared" si="14"/>
        <v>1368</v>
      </c>
      <c r="T40" s="20">
        <f t="shared" si="15"/>
        <v>1586657</v>
      </c>
    </row>
    <row r="41" spans="1:20" x14ac:dyDescent="0.4">
      <c r="A41" s="32"/>
      <c r="B41" s="19">
        <f t="shared" si="2"/>
        <v>59855</v>
      </c>
      <c r="C41" s="19">
        <f t="shared" si="0"/>
        <v>38594</v>
      </c>
      <c r="D41" s="19">
        <f t="shared" si="3"/>
        <v>21261</v>
      </c>
      <c r="E41" s="20">
        <f t="shared" si="4"/>
        <v>18749166</v>
      </c>
      <c r="F41" s="32"/>
      <c r="G41" s="19">
        <f t="shared" si="5"/>
        <v>57355</v>
      </c>
      <c r="H41" s="19">
        <f t="shared" si="1"/>
        <v>45880</v>
      </c>
      <c r="I41" s="19">
        <f t="shared" si="6"/>
        <v>11475</v>
      </c>
      <c r="J41" s="21">
        <f t="shared" si="7"/>
        <v>13724698</v>
      </c>
      <c r="K41" s="32"/>
      <c r="L41" s="19">
        <f t="shared" si="8"/>
        <v>57355</v>
      </c>
      <c r="M41" s="19">
        <f t="shared" si="9"/>
        <v>50703</v>
      </c>
      <c r="N41" s="19">
        <f t="shared" si="10"/>
        <v>6652</v>
      </c>
      <c r="O41" s="20">
        <f t="shared" si="11"/>
        <v>7932118</v>
      </c>
      <c r="P41" s="32"/>
      <c r="Q41" s="19">
        <f t="shared" si="12"/>
        <v>57354</v>
      </c>
      <c r="R41" s="19">
        <f t="shared" si="13"/>
        <v>56032</v>
      </c>
      <c r="S41" s="19">
        <f t="shared" si="14"/>
        <v>1322</v>
      </c>
      <c r="T41" s="20">
        <f t="shared" si="15"/>
        <v>1530625</v>
      </c>
    </row>
    <row r="42" spans="1:20" x14ac:dyDescent="0.4">
      <c r="A42" s="32"/>
      <c r="B42" s="19">
        <f t="shared" si="2"/>
        <v>59855</v>
      </c>
      <c r="C42" s="19">
        <f t="shared" si="0"/>
        <v>38638</v>
      </c>
      <c r="D42" s="19">
        <f t="shared" si="3"/>
        <v>21217</v>
      </c>
      <c r="E42" s="20">
        <f t="shared" si="4"/>
        <v>18710528</v>
      </c>
      <c r="F42" s="32"/>
      <c r="G42" s="19">
        <f t="shared" si="5"/>
        <v>57355</v>
      </c>
      <c r="H42" s="19">
        <f t="shared" si="1"/>
        <v>45918</v>
      </c>
      <c r="I42" s="19">
        <f t="shared" si="6"/>
        <v>11437</v>
      </c>
      <c r="J42" s="21">
        <f t="shared" si="7"/>
        <v>13678780</v>
      </c>
      <c r="K42" s="32"/>
      <c r="L42" s="19">
        <f t="shared" si="8"/>
        <v>57355</v>
      </c>
      <c r="M42" s="19">
        <f t="shared" si="9"/>
        <v>50745</v>
      </c>
      <c r="N42" s="19">
        <f t="shared" si="10"/>
        <v>6610</v>
      </c>
      <c r="O42" s="20">
        <f t="shared" si="11"/>
        <v>7881373</v>
      </c>
      <c r="P42" s="32"/>
      <c r="Q42" s="19">
        <f t="shared" si="12"/>
        <v>57354</v>
      </c>
      <c r="R42" s="19">
        <f t="shared" si="13"/>
        <v>56079</v>
      </c>
      <c r="S42" s="19">
        <f t="shared" si="14"/>
        <v>1275</v>
      </c>
      <c r="T42" s="20">
        <f t="shared" si="15"/>
        <v>1474546</v>
      </c>
    </row>
    <row r="43" spans="1:20" x14ac:dyDescent="0.4">
      <c r="A43" s="32"/>
      <c r="B43" s="19">
        <f t="shared" si="2"/>
        <v>59855</v>
      </c>
      <c r="C43" s="19">
        <f t="shared" si="0"/>
        <v>38681</v>
      </c>
      <c r="D43" s="19">
        <f t="shared" si="3"/>
        <v>21174</v>
      </c>
      <c r="E43" s="20">
        <f t="shared" si="4"/>
        <v>18671847</v>
      </c>
      <c r="F43" s="32"/>
      <c r="G43" s="19">
        <f t="shared" si="5"/>
        <v>57355</v>
      </c>
      <c r="H43" s="19">
        <f t="shared" si="1"/>
        <v>45957</v>
      </c>
      <c r="I43" s="19">
        <f t="shared" si="6"/>
        <v>11398</v>
      </c>
      <c r="J43" s="21">
        <f t="shared" si="7"/>
        <v>13632823</v>
      </c>
      <c r="K43" s="32"/>
      <c r="L43" s="19">
        <f t="shared" si="8"/>
        <v>57355</v>
      </c>
      <c r="M43" s="19">
        <f t="shared" si="9"/>
        <v>50788</v>
      </c>
      <c r="N43" s="19">
        <f t="shared" si="10"/>
        <v>6567</v>
      </c>
      <c r="O43" s="20">
        <f t="shared" si="11"/>
        <v>7830585</v>
      </c>
      <c r="P43" s="32"/>
      <c r="Q43" s="19">
        <f t="shared" si="12"/>
        <v>57354</v>
      </c>
      <c r="R43" s="19">
        <f t="shared" si="13"/>
        <v>56126</v>
      </c>
      <c r="S43" s="19">
        <f t="shared" si="14"/>
        <v>1228</v>
      </c>
      <c r="T43" s="20">
        <f t="shared" si="15"/>
        <v>1418420</v>
      </c>
    </row>
    <row r="44" spans="1:20" x14ac:dyDescent="0.4">
      <c r="A44" s="32"/>
      <c r="B44" s="19">
        <f t="shared" si="2"/>
        <v>59855</v>
      </c>
      <c r="C44" s="19">
        <f t="shared" si="0"/>
        <v>38725</v>
      </c>
      <c r="D44" s="19">
        <f t="shared" si="3"/>
        <v>21130</v>
      </c>
      <c r="E44" s="20">
        <f t="shared" si="4"/>
        <v>18633122</v>
      </c>
      <c r="F44" s="32"/>
      <c r="G44" s="19">
        <f t="shared" si="5"/>
        <v>57355</v>
      </c>
      <c r="H44" s="19">
        <f t="shared" si="1"/>
        <v>45995</v>
      </c>
      <c r="I44" s="19">
        <f t="shared" si="6"/>
        <v>11360</v>
      </c>
      <c r="J44" s="21">
        <f t="shared" si="7"/>
        <v>13586828</v>
      </c>
      <c r="K44" s="32"/>
      <c r="L44" s="19">
        <f t="shared" si="8"/>
        <v>57355</v>
      </c>
      <c r="M44" s="19">
        <f t="shared" si="9"/>
        <v>50830</v>
      </c>
      <c r="N44" s="19">
        <f t="shared" si="10"/>
        <v>6525</v>
      </c>
      <c r="O44" s="20">
        <f t="shared" si="11"/>
        <v>7779755</v>
      </c>
      <c r="P44" s="32"/>
      <c r="Q44" s="19">
        <f t="shared" si="12"/>
        <v>57354</v>
      </c>
      <c r="R44" s="19">
        <f t="shared" si="13"/>
        <v>56172</v>
      </c>
      <c r="S44" s="19">
        <f t="shared" si="14"/>
        <v>1182</v>
      </c>
      <c r="T44" s="20">
        <f t="shared" si="15"/>
        <v>1362248</v>
      </c>
    </row>
    <row r="45" spans="1:20" x14ac:dyDescent="0.4">
      <c r="A45" s="32" t="s">
        <v>27</v>
      </c>
      <c r="B45" s="19">
        <f t="shared" si="2"/>
        <v>59855</v>
      </c>
      <c r="C45" s="19">
        <f t="shared" si="0"/>
        <v>38769</v>
      </c>
      <c r="D45" s="19">
        <f t="shared" si="3"/>
        <v>21086</v>
      </c>
      <c r="E45" s="20">
        <f t="shared" si="4"/>
        <v>18594353</v>
      </c>
      <c r="F45" s="32" t="s">
        <v>28</v>
      </c>
      <c r="G45" s="19">
        <f t="shared" si="5"/>
        <v>57355</v>
      </c>
      <c r="H45" s="19">
        <f t="shared" si="1"/>
        <v>46033</v>
      </c>
      <c r="I45" s="19">
        <f t="shared" si="6"/>
        <v>11322</v>
      </c>
      <c r="J45" s="21">
        <f t="shared" si="7"/>
        <v>13540795</v>
      </c>
      <c r="K45" s="32" t="s">
        <v>29</v>
      </c>
      <c r="L45" s="19">
        <f t="shared" si="8"/>
        <v>57355</v>
      </c>
      <c r="M45" s="19">
        <f t="shared" si="9"/>
        <v>50872</v>
      </c>
      <c r="N45" s="19">
        <f t="shared" si="10"/>
        <v>6483</v>
      </c>
      <c r="O45" s="20">
        <f t="shared" si="11"/>
        <v>7728883</v>
      </c>
      <c r="P45" s="32" t="s">
        <v>30</v>
      </c>
      <c r="Q45" s="19">
        <f t="shared" si="12"/>
        <v>57354</v>
      </c>
      <c r="R45" s="19">
        <f t="shared" si="13"/>
        <v>56219</v>
      </c>
      <c r="S45" s="19">
        <f t="shared" si="14"/>
        <v>1135</v>
      </c>
      <c r="T45" s="20">
        <f t="shared" si="15"/>
        <v>1306029</v>
      </c>
    </row>
    <row r="46" spans="1:20" x14ac:dyDescent="0.4">
      <c r="A46" s="32"/>
      <c r="B46" s="19">
        <f t="shared" si="2"/>
        <v>59855</v>
      </c>
      <c r="C46" s="19">
        <f t="shared" si="0"/>
        <v>38813</v>
      </c>
      <c r="D46" s="19">
        <f t="shared" si="3"/>
        <v>21042</v>
      </c>
      <c r="E46" s="20">
        <f t="shared" si="4"/>
        <v>18555540</v>
      </c>
      <c r="F46" s="32"/>
      <c r="G46" s="19">
        <f t="shared" si="5"/>
        <v>57355</v>
      </c>
      <c r="H46" s="19">
        <f t="shared" si="1"/>
        <v>46072</v>
      </c>
      <c r="I46" s="19">
        <f t="shared" si="6"/>
        <v>11283</v>
      </c>
      <c r="J46" s="21">
        <f t="shared" si="7"/>
        <v>13494723</v>
      </c>
      <c r="K46" s="32"/>
      <c r="L46" s="19">
        <f t="shared" si="8"/>
        <v>57355</v>
      </c>
      <c r="M46" s="19">
        <f t="shared" si="9"/>
        <v>50915</v>
      </c>
      <c r="N46" s="19">
        <f t="shared" si="10"/>
        <v>6440</v>
      </c>
      <c r="O46" s="20">
        <f t="shared" si="11"/>
        <v>7677968</v>
      </c>
      <c r="P46" s="32"/>
      <c r="Q46" s="19">
        <f t="shared" si="12"/>
        <v>57354</v>
      </c>
      <c r="R46" s="19">
        <f t="shared" si="13"/>
        <v>56266</v>
      </c>
      <c r="S46" s="19">
        <f t="shared" si="14"/>
        <v>1088</v>
      </c>
      <c r="T46" s="20">
        <f t="shared" si="15"/>
        <v>1249763</v>
      </c>
    </row>
    <row r="47" spans="1:20" x14ac:dyDescent="0.4">
      <c r="A47" s="32"/>
      <c r="B47" s="19">
        <f t="shared" si="2"/>
        <v>59855</v>
      </c>
      <c r="C47" s="19">
        <f t="shared" si="0"/>
        <v>38857</v>
      </c>
      <c r="D47" s="19">
        <f t="shared" si="3"/>
        <v>20998</v>
      </c>
      <c r="E47" s="20">
        <f t="shared" si="4"/>
        <v>18516683</v>
      </c>
      <c r="F47" s="32"/>
      <c r="G47" s="19">
        <f t="shared" si="5"/>
        <v>57355</v>
      </c>
      <c r="H47" s="19">
        <f t="shared" si="1"/>
        <v>46110</v>
      </c>
      <c r="I47" s="19">
        <f t="shared" si="6"/>
        <v>11245</v>
      </c>
      <c r="J47" s="21">
        <f t="shared" si="7"/>
        <v>13448613</v>
      </c>
      <c r="K47" s="32"/>
      <c r="L47" s="19">
        <f t="shared" si="8"/>
        <v>57355</v>
      </c>
      <c r="M47" s="19">
        <f t="shared" si="9"/>
        <v>50957</v>
      </c>
      <c r="N47" s="19">
        <f t="shared" si="10"/>
        <v>6398</v>
      </c>
      <c r="O47" s="20">
        <f t="shared" si="11"/>
        <v>7627011</v>
      </c>
      <c r="P47" s="32"/>
      <c r="Q47" s="19">
        <f t="shared" si="12"/>
        <v>57354</v>
      </c>
      <c r="R47" s="19">
        <f t="shared" si="13"/>
        <v>56313</v>
      </c>
      <c r="S47" s="19">
        <f t="shared" si="14"/>
        <v>1041</v>
      </c>
      <c r="T47" s="20">
        <f t="shared" si="15"/>
        <v>1193450</v>
      </c>
    </row>
    <row r="48" spans="1:20" x14ac:dyDescent="0.4">
      <c r="A48" s="32"/>
      <c r="B48" s="19">
        <f t="shared" si="2"/>
        <v>59855</v>
      </c>
      <c r="C48" s="19">
        <f t="shared" si="0"/>
        <v>38901</v>
      </c>
      <c r="D48" s="19">
        <f t="shared" si="3"/>
        <v>20954</v>
      </c>
      <c r="E48" s="20">
        <f t="shared" si="4"/>
        <v>18477782</v>
      </c>
      <c r="F48" s="32"/>
      <c r="G48" s="19">
        <f t="shared" si="5"/>
        <v>57355</v>
      </c>
      <c r="H48" s="19">
        <f t="shared" si="1"/>
        <v>46148</v>
      </c>
      <c r="I48" s="19">
        <f t="shared" si="6"/>
        <v>11207</v>
      </c>
      <c r="J48" s="21">
        <f t="shared" si="7"/>
        <v>13402465</v>
      </c>
      <c r="K48" s="32"/>
      <c r="L48" s="19">
        <f t="shared" si="8"/>
        <v>57355</v>
      </c>
      <c r="M48" s="19">
        <f t="shared" si="9"/>
        <v>51000</v>
      </c>
      <c r="N48" s="19">
        <f t="shared" si="10"/>
        <v>6355</v>
      </c>
      <c r="O48" s="20">
        <f t="shared" si="11"/>
        <v>7576011</v>
      </c>
      <c r="P48" s="32"/>
      <c r="Q48" s="19">
        <f t="shared" si="12"/>
        <v>57354</v>
      </c>
      <c r="R48" s="19">
        <f t="shared" si="13"/>
        <v>56360</v>
      </c>
      <c r="S48" s="19">
        <f t="shared" si="14"/>
        <v>994</v>
      </c>
      <c r="T48" s="20">
        <f t="shared" si="15"/>
        <v>1137090</v>
      </c>
    </row>
    <row r="49" spans="1:20" x14ac:dyDescent="0.4">
      <c r="A49" s="32"/>
      <c r="B49" s="19">
        <f t="shared" si="2"/>
        <v>59855</v>
      </c>
      <c r="C49" s="19">
        <f t="shared" si="0"/>
        <v>38945</v>
      </c>
      <c r="D49" s="19">
        <f t="shared" si="3"/>
        <v>20910</v>
      </c>
      <c r="E49" s="20">
        <f t="shared" si="4"/>
        <v>18438837</v>
      </c>
      <c r="F49" s="32"/>
      <c r="G49" s="19">
        <f t="shared" si="5"/>
        <v>57355</v>
      </c>
      <c r="H49" s="19">
        <f t="shared" si="1"/>
        <v>46187</v>
      </c>
      <c r="I49" s="19">
        <f t="shared" si="6"/>
        <v>11168</v>
      </c>
      <c r="J49" s="21">
        <f t="shared" si="7"/>
        <v>13356278</v>
      </c>
      <c r="K49" s="32"/>
      <c r="L49" s="19">
        <f t="shared" si="8"/>
        <v>57355</v>
      </c>
      <c r="M49" s="19">
        <f t="shared" si="9"/>
        <v>51042</v>
      </c>
      <c r="N49" s="19">
        <f t="shared" si="10"/>
        <v>6313</v>
      </c>
      <c r="O49" s="20">
        <f t="shared" si="11"/>
        <v>7524969</v>
      </c>
      <c r="P49" s="32"/>
      <c r="Q49" s="19">
        <f t="shared" si="12"/>
        <v>57354</v>
      </c>
      <c r="R49" s="19">
        <f t="shared" si="13"/>
        <v>56407</v>
      </c>
      <c r="S49" s="19">
        <f t="shared" si="14"/>
        <v>947</v>
      </c>
      <c r="T49" s="20">
        <f t="shared" si="15"/>
        <v>1080683</v>
      </c>
    </row>
    <row r="50" spans="1:20" x14ac:dyDescent="0.4">
      <c r="A50" s="32"/>
      <c r="B50" s="19">
        <f t="shared" si="2"/>
        <v>59855</v>
      </c>
      <c r="C50" s="19">
        <f t="shared" si="0"/>
        <v>38989</v>
      </c>
      <c r="D50" s="19">
        <f t="shared" si="3"/>
        <v>20866</v>
      </c>
      <c r="E50" s="20">
        <f t="shared" si="4"/>
        <v>18399848</v>
      </c>
      <c r="F50" s="32"/>
      <c r="G50" s="19">
        <f t="shared" si="5"/>
        <v>57355</v>
      </c>
      <c r="H50" s="19">
        <f t="shared" si="1"/>
        <v>46225</v>
      </c>
      <c r="I50" s="19">
        <f t="shared" si="6"/>
        <v>11130</v>
      </c>
      <c r="J50" s="21">
        <f t="shared" si="7"/>
        <v>13310053</v>
      </c>
      <c r="K50" s="32"/>
      <c r="L50" s="19">
        <f t="shared" si="8"/>
        <v>57355</v>
      </c>
      <c r="M50" s="19">
        <f t="shared" si="9"/>
        <v>51085</v>
      </c>
      <c r="N50" s="19">
        <f t="shared" si="10"/>
        <v>6270</v>
      </c>
      <c r="O50" s="20">
        <f t="shared" si="11"/>
        <v>7473884</v>
      </c>
      <c r="P50" s="32"/>
      <c r="Q50" s="19">
        <f t="shared" si="12"/>
        <v>57354</v>
      </c>
      <c r="R50" s="19">
        <f t="shared" si="13"/>
        <v>56454</v>
      </c>
      <c r="S50" s="19">
        <f t="shared" si="14"/>
        <v>900</v>
      </c>
      <c r="T50" s="20">
        <f t="shared" si="15"/>
        <v>1024229</v>
      </c>
    </row>
    <row r="51" spans="1:20" x14ac:dyDescent="0.4">
      <c r="A51" s="32"/>
      <c r="B51" s="19">
        <f t="shared" si="2"/>
        <v>59855</v>
      </c>
      <c r="C51" s="19">
        <f t="shared" si="0"/>
        <v>39033</v>
      </c>
      <c r="D51" s="19">
        <f t="shared" si="3"/>
        <v>20822</v>
      </c>
      <c r="E51" s="20">
        <f t="shared" si="4"/>
        <v>18360815</v>
      </c>
      <c r="F51" s="32"/>
      <c r="G51" s="19">
        <f t="shared" si="5"/>
        <v>57355</v>
      </c>
      <c r="H51" s="19">
        <f t="shared" si="1"/>
        <v>46264</v>
      </c>
      <c r="I51" s="19">
        <f t="shared" si="6"/>
        <v>11091</v>
      </c>
      <c r="J51" s="21">
        <f t="shared" si="7"/>
        <v>13263789</v>
      </c>
      <c r="K51" s="32"/>
      <c r="L51" s="19">
        <f t="shared" si="8"/>
        <v>57355</v>
      </c>
      <c r="M51" s="19">
        <f t="shared" si="9"/>
        <v>51127</v>
      </c>
      <c r="N51" s="19">
        <f t="shared" si="10"/>
        <v>6228</v>
      </c>
      <c r="O51" s="20">
        <f t="shared" si="11"/>
        <v>7422757</v>
      </c>
      <c r="P51" s="32"/>
      <c r="Q51" s="19">
        <f t="shared" si="12"/>
        <v>57354</v>
      </c>
      <c r="R51" s="19">
        <f t="shared" si="13"/>
        <v>56501</v>
      </c>
      <c r="S51" s="19">
        <f t="shared" si="14"/>
        <v>853</v>
      </c>
      <c r="T51" s="20">
        <f t="shared" si="15"/>
        <v>967728</v>
      </c>
    </row>
    <row r="52" spans="1:20" x14ac:dyDescent="0.4">
      <c r="A52" s="32"/>
      <c r="B52" s="19">
        <f t="shared" si="2"/>
        <v>59855</v>
      </c>
      <c r="C52" s="19">
        <f t="shared" si="0"/>
        <v>39077</v>
      </c>
      <c r="D52" s="19">
        <f t="shared" si="3"/>
        <v>20778</v>
      </c>
      <c r="E52" s="20">
        <f t="shared" si="4"/>
        <v>18321738</v>
      </c>
      <c r="F52" s="32"/>
      <c r="G52" s="19">
        <f t="shared" si="5"/>
        <v>57355</v>
      </c>
      <c r="H52" s="19">
        <f t="shared" si="1"/>
        <v>46302</v>
      </c>
      <c r="I52" s="19">
        <f t="shared" si="6"/>
        <v>11053</v>
      </c>
      <c r="J52" s="21">
        <f t="shared" si="7"/>
        <v>13217487</v>
      </c>
      <c r="K52" s="32"/>
      <c r="L52" s="19">
        <f t="shared" si="8"/>
        <v>57355</v>
      </c>
      <c r="M52" s="19">
        <f t="shared" si="9"/>
        <v>51170</v>
      </c>
      <c r="N52" s="19">
        <f t="shared" si="10"/>
        <v>6185</v>
      </c>
      <c r="O52" s="20">
        <f t="shared" si="11"/>
        <v>7371587</v>
      </c>
      <c r="P52" s="32"/>
      <c r="Q52" s="19">
        <f t="shared" si="12"/>
        <v>57354</v>
      </c>
      <c r="R52" s="19">
        <f t="shared" si="13"/>
        <v>56548</v>
      </c>
      <c r="S52" s="19">
        <f t="shared" si="14"/>
        <v>806</v>
      </c>
      <c r="T52" s="20">
        <f t="shared" si="15"/>
        <v>911180</v>
      </c>
    </row>
    <row r="53" spans="1:20" x14ac:dyDescent="0.4">
      <c r="A53" s="32"/>
      <c r="B53" s="19">
        <f t="shared" si="2"/>
        <v>59855</v>
      </c>
      <c r="C53" s="19">
        <f t="shared" si="0"/>
        <v>39121</v>
      </c>
      <c r="D53" s="19">
        <f t="shared" si="3"/>
        <v>20734</v>
      </c>
      <c r="E53" s="20">
        <f t="shared" si="4"/>
        <v>18282617</v>
      </c>
      <c r="F53" s="32"/>
      <c r="G53" s="19">
        <f t="shared" si="5"/>
        <v>57355</v>
      </c>
      <c r="H53" s="19">
        <f t="shared" si="1"/>
        <v>46341</v>
      </c>
      <c r="I53" s="19">
        <f t="shared" si="6"/>
        <v>11014</v>
      </c>
      <c r="J53" s="21">
        <f t="shared" si="7"/>
        <v>13171146</v>
      </c>
      <c r="K53" s="32"/>
      <c r="L53" s="19">
        <f t="shared" si="8"/>
        <v>57355</v>
      </c>
      <c r="M53" s="19">
        <f t="shared" si="9"/>
        <v>51213</v>
      </c>
      <c r="N53" s="19">
        <f t="shared" si="10"/>
        <v>6142</v>
      </c>
      <c r="O53" s="20">
        <f t="shared" si="11"/>
        <v>7320374</v>
      </c>
      <c r="P53" s="32"/>
      <c r="Q53" s="19">
        <f t="shared" si="12"/>
        <v>57354</v>
      </c>
      <c r="R53" s="19">
        <f t="shared" si="13"/>
        <v>56595</v>
      </c>
      <c r="S53" s="19">
        <f t="shared" si="14"/>
        <v>759</v>
      </c>
      <c r="T53" s="20">
        <f t="shared" si="15"/>
        <v>854585</v>
      </c>
    </row>
    <row r="54" spans="1:20" x14ac:dyDescent="0.4">
      <c r="A54" s="32"/>
      <c r="B54" s="19">
        <f t="shared" si="2"/>
        <v>59855</v>
      </c>
      <c r="C54" s="19">
        <f t="shared" si="0"/>
        <v>39166</v>
      </c>
      <c r="D54" s="19">
        <f t="shared" si="3"/>
        <v>20689</v>
      </c>
      <c r="E54" s="20">
        <f t="shared" si="4"/>
        <v>18243451</v>
      </c>
      <c r="F54" s="32"/>
      <c r="G54" s="19">
        <f t="shared" si="5"/>
        <v>57355</v>
      </c>
      <c r="H54" s="19">
        <f t="shared" si="1"/>
        <v>46380</v>
      </c>
      <c r="I54" s="19">
        <f t="shared" si="6"/>
        <v>10975</v>
      </c>
      <c r="J54" s="21">
        <f t="shared" si="7"/>
        <v>13124766</v>
      </c>
      <c r="K54" s="32"/>
      <c r="L54" s="19">
        <f t="shared" si="8"/>
        <v>57355</v>
      </c>
      <c r="M54" s="19">
        <f t="shared" si="9"/>
        <v>51255</v>
      </c>
      <c r="N54" s="19">
        <f t="shared" si="10"/>
        <v>6100</v>
      </c>
      <c r="O54" s="20">
        <f t="shared" si="11"/>
        <v>7269119</v>
      </c>
      <c r="P54" s="32"/>
      <c r="Q54" s="19">
        <f t="shared" si="12"/>
        <v>57354</v>
      </c>
      <c r="R54" s="19">
        <f t="shared" si="13"/>
        <v>56642</v>
      </c>
      <c r="S54" s="19">
        <f t="shared" si="14"/>
        <v>712</v>
      </c>
      <c r="T54" s="20">
        <f t="shared" si="15"/>
        <v>797943</v>
      </c>
    </row>
    <row r="55" spans="1:20" x14ac:dyDescent="0.4">
      <c r="A55" s="32"/>
      <c r="B55" s="19">
        <f t="shared" si="2"/>
        <v>59855</v>
      </c>
      <c r="C55" s="19">
        <f t="shared" si="0"/>
        <v>39210</v>
      </c>
      <c r="D55" s="19">
        <f t="shared" si="3"/>
        <v>20645</v>
      </c>
      <c r="E55" s="20">
        <f t="shared" si="4"/>
        <v>18204241</v>
      </c>
      <c r="F55" s="32"/>
      <c r="G55" s="19">
        <f t="shared" si="5"/>
        <v>57355</v>
      </c>
      <c r="H55" s="19">
        <f t="shared" si="1"/>
        <v>46418</v>
      </c>
      <c r="I55" s="19">
        <f t="shared" si="6"/>
        <v>10937</v>
      </c>
      <c r="J55" s="21">
        <f t="shared" si="7"/>
        <v>13078348</v>
      </c>
      <c r="K55" s="32"/>
      <c r="L55" s="19">
        <f t="shared" si="8"/>
        <v>57355</v>
      </c>
      <c r="M55" s="19">
        <f t="shared" si="9"/>
        <v>51298</v>
      </c>
      <c r="N55" s="19">
        <f t="shared" si="10"/>
        <v>6057</v>
      </c>
      <c r="O55" s="20">
        <f t="shared" si="11"/>
        <v>7217821</v>
      </c>
      <c r="P55" s="32"/>
      <c r="Q55" s="19">
        <f t="shared" si="12"/>
        <v>57354</v>
      </c>
      <c r="R55" s="19">
        <f t="shared" si="13"/>
        <v>56690</v>
      </c>
      <c r="S55" s="19">
        <f t="shared" si="14"/>
        <v>664</v>
      </c>
      <c r="T55" s="20">
        <f t="shared" si="15"/>
        <v>741253</v>
      </c>
    </row>
    <row r="56" spans="1:20" x14ac:dyDescent="0.4">
      <c r="A56" s="32"/>
      <c r="B56" s="19">
        <f t="shared" si="2"/>
        <v>59855</v>
      </c>
      <c r="C56" s="19">
        <f t="shared" si="0"/>
        <v>39254</v>
      </c>
      <c r="D56" s="19">
        <f t="shared" si="3"/>
        <v>20601</v>
      </c>
      <c r="E56" s="20">
        <f t="shared" si="4"/>
        <v>18164987</v>
      </c>
      <c r="F56" s="32"/>
      <c r="G56" s="19">
        <f t="shared" si="5"/>
        <v>57355</v>
      </c>
      <c r="H56" s="19">
        <f t="shared" si="1"/>
        <v>46457</v>
      </c>
      <c r="I56" s="19">
        <f t="shared" si="6"/>
        <v>10898</v>
      </c>
      <c r="J56" s="21">
        <f t="shared" si="7"/>
        <v>13031891</v>
      </c>
      <c r="K56" s="32"/>
      <c r="L56" s="19">
        <f t="shared" si="8"/>
        <v>57355</v>
      </c>
      <c r="M56" s="19">
        <f t="shared" si="9"/>
        <v>51341</v>
      </c>
      <c r="N56" s="19">
        <f t="shared" si="10"/>
        <v>6014</v>
      </c>
      <c r="O56" s="20">
        <f t="shared" si="11"/>
        <v>7166480</v>
      </c>
      <c r="P56" s="32"/>
      <c r="Q56" s="19">
        <f t="shared" si="12"/>
        <v>57354</v>
      </c>
      <c r="R56" s="19">
        <f t="shared" si="13"/>
        <v>56737</v>
      </c>
      <c r="S56" s="19">
        <f t="shared" si="14"/>
        <v>617</v>
      </c>
      <c r="T56" s="20">
        <f t="shared" si="15"/>
        <v>684516</v>
      </c>
    </row>
    <row r="57" spans="1:20" x14ac:dyDescent="0.4">
      <c r="A57" s="32" t="s">
        <v>31</v>
      </c>
      <c r="B57" s="19">
        <f t="shared" si="2"/>
        <v>59855</v>
      </c>
      <c r="C57" s="19">
        <f t="shared" si="0"/>
        <v>39299</v>
      </c>
      <c r="D57" s="19">
        <f t="shared" si="3"/>
        <v>20556</v>
      </c>
      <c r="E57" s="20">
        <f t="shared" si="4"/>
        <v>18125688</v>
      </c>
      <c r="F57" s="32" t="s">
        <v>32</v>
      </c>
      <c r="G57" s="19">
        <f t="shared" si="5"/>
        <v>57355</v>
      </c>
      <c r="H57" s="19">
        <f t="shared" si="1"/>
        <v>46496</v>
      </c>
      <c r="I57" s="19">
        <f t="shared" si="6"/>
        <v>10859</v>
      </c>
      <c r="J57" s="21">
        <f t="shared" si="7"/>
        <v>12985395</v>
      </c>
      <c r="K57" s="32" t="s">
        <v>33</v>
      </c>
      <c r="L57" s="19">
        <f t="shared" si="8"/>
        <v>57355</v>
      </c>
      <c r="M57" s="19">
        <f t="shared" si="9"/>
        <v>51383</v>
      </c>
      <c r="N57" s="19">
        <f t="shared" si="10"/>
        <v>5972</v>
      </c>
      <c r="O57" s="20">
        <f t="shared" si="11"/>
        <v>7115097</v>
      </c>
      <c r="P57" s="32" t="s">
        <v>34</v>
      </c>
      <c r="Q57" s="19">
        <f t="shared" si="12"/>
        <v>57354</v>
      </c>
      <c r="R57" s="19">
        <f t="shared" si="13"/>
        <v>56784</v>
      </c>
      <c r="S57" s="19">
        <f t="shared" si="14"/>
        <v>570</v>
      </c>
      <c r="T57" s="20">
        <f t="shared" si="15"/>
        <v>627732</v>
      </c>
    </row>
    <row r="58" spans="1:20" x14ac:dyDescent="0.4">
      <c r="A58" s="32"/>
      <c r="B58" s="19">
        <f t="shared" si="2"/>
        <v>59855</v>
      </c>
      <c r="C58" s="19">
        <f t="shared" si="0"/>
        <v>39343</v>
      </c>
      <c r="D58" s="19">
        <f t="shared" si="3"/>
        <v>20512</v>
      </c>
      <c r="E58" s="20">
        <f t="shared" si="4"/>
        <v>18086345</v>
      </c>
      <c r="F58" s="32"/>
      <c r="G58" s="19">
        <f t="shared" si="5"/>
        <v>57355</v>
      </c>
      <c r="H58" s="19">
        <f t="shared" si="1"/>
        <v>46534</v>
      </c>
      <c r="I58" s="19">
        <f t="shared" si="6"/>
        <v>10821</v>
      </c>
      <c r="J58" s="21">
        <f t="shared" si="7"/>
        <v>12938861</v>
      </c>
      <c r="K58" s="32"/>
      <c r="L58" s="19">
        <f t="shared" si="8"/>
        <v>57355</v>
      </c>
      <c r="M58" s="19">
        <f t="shared" si="9"/>
        <v>51426</v>
      </c>
      <c r="N58" s="19">
        <f t="shared" si="10"/>
        <v>5929</v>
      </c>
      <c r="O58" s="20">
        <f t="shared" si="11"/>
        <v>7063671</v>
      </c>
      <c r="P58" s="32"/>
      <c r="Q58" s="19">
        <f t="shared" si="12"/>
        <v>57354</v>
      </c>
      <c r="R58" s="19">
        <f t="shared" si="13"/>
        <v>56831</v>
      </c>
      <c r="S58" s="19">
        <f t="shared" si="14"/>
        <v>523</v>
      </c>
      <c r="T58" s="20">
        <f t="shared" si="15"/>
        <v>570901</v>
      </c>
    </row>
    <row r="59" spans="1:20" x14ac:dyDescent="0.4">
      <c r="A59" s="32"/>
      <c r="B59" s="19">
        <f t="shared" si="2"/>
        <v>59855</v>
      </c>
      <c r="C59" s="19">
        <f t="shared" si="0"/>
        <v>39388</v>
      </c>
      <c r="D59" s="19">
        <f t="shared" si="3"/>
        <v>20467</v>
      </c>
      <c r="E59" s="20">
        <f t="shared" si="4"/>
        <v>18046957</v>
      </c>
      <c r="F59" s="32"/>
      <c r="G59" s="19">
        <f t="shared" si="5"/>
        <v>57355</v>
      </c>
      <c r="H59" s="19">
        <f t="shared" si="1"/>
        <v>46573</v>
      </c>
      <c r="I59" s="19">
        <f t="shared" si="6"/>
        <v>10782</v>
      </c>
      <c r="J59" s="21">
        <f t="shared" si="7"/>
        <v>12892288</v>
      </c>
      <c r="K59" s="32"/>
      <c r="L59" s="19">
        <f t="shared" si="8"/>
        <v>57355</v>
      </c>
      <c r="M59" s="19">
        <f t="shared" si="9"/>
        <v>51469</v>
      </c>
      <c r="N59" s="19">
        <f t="shared" si="10"/>
        <v>5886</v>
      </c>
      <c r="O59" s="20">
        <f t="shared" si="11"/>
        <v>7012202</v>
      </c>
      <c r="P59" s="32"/>
      <c r="Q59" s="19">
        <f t="shared" si="12"/>
        <v>57354</v>
      </c>
      <c r="R59" s="19">
        <f t="shared" si="13"/>
        <v>56879</v>
      </c>
      <c r="S59" s="19">
        <f t="shared" si="14"/>
        <v>475</v>
      </c>
      <c r="T59" s="20">
        <f t="shared" si="15"/>
        <v>514022</v>
      </c>
    </row>
    <row r="60" spans="1:20" x14ac:dyDescent="0.4">
      <c r="A60" s="32"/>
      <c r="B60" s="19">
        <f t="shared" si="2"/>
        <v>59855</v>
      </c>
      <c r="C60" s="19">
        <f t="shared" si="0"/>
        <v>39432</v>
      </c>
      <c r="D60" s="19">
        <f t="shared" si="3"/>
        <v>20423</v>
      </c>
      <c r="E60" s="20">
        <f t="shared" si="4"/>
        <v>18007525</v>
      </c>
      <c r="F60" s="32"/>
      <c r="G60" s="19">
        <f t="shared" si="5"/>
        <v>57355</v>
      </c>
      <c r="H60" s="19">
        <f t="shared" si="1"/>
        <v>46612</v>
      </c>
      <c r="I60" s="19">
        <f t="shared" si="6"/>
        <v>10743</v>
      </c>
      <c r="J60" s="21">
        <f t="shared" si="7"/>
        <v>12845676</v>
      </c>
      <c r="K60" s="32"/>
      <c r="L60" s="19">
        <f t="shared" si="8"/>
        <v>57355</v>
      </c>
      <c r="M60" s="19">
        <f t="shared" si="9"/>
        <v>51512</v>
      </c>
      <c r="N60" s="19">
        <f t="shared" si="10"/>
        <v>5843</v>
      </c>
      <c r="O60" s="20">
        <f t="shared" si="11"/>
        <v>6960690</v>
      </c>
      <c r="P60" s="32"/>
      <c r="Q60" s="19">
        <f t="shared" si="12"/>
        <v>57354</v>
      </c>
      <c r="R60" s="19">
        <f t="shared" si="13"/>
        <v>56926</v>
      </c>
      <c r="S60" s="19">
        <f t="shared" si="14"/>
        <v>428</v>
      </c>
      <c r="T60" s="20">
        <f t="shared" si="15"/>
        <v>457096</v>
      </c>
    </row>
    <row r="61" spans="1:20" x14ac:dyDescent="0.4">
      <c r="A61" s="32"/>
      <c r="B61" s="19">
        <f t="shared" si="2"/>
        <v>59855</v>
      </c>
      <c r="C61" s="19">
        <f t="shared" si="0"/>
        <v>39477</v>
      </c>
      <c r="D61" s="19">
        <f t="shared" si="3"/>
        <v>20378</v>
      </c>
      <c r="E61" s="20">
        <f t="shared" si="4"/>
        <v>17968048</v>
      </c>
      <c r="F61" s="32"/>
      <c r="G61" s="19">
        <f t="shared" si="5"/>
        <v>57355</v>
      </c>
      <c r="H61" s="19">
        <f t="shared" si="1"/>
        <v>46651</v>
      </c>
      <c r="I61" s="19">
        <f t="shared" si="6"/>
        <v>10704</v>
      </c>
      <c r="J61" s="21">
        <f t="shared" si="7"/>
        <v>12799025</v>
      </c>
      <c r="K61" s="32"/>
      <c r="L61" s="19">
        <f t="shared" si="8"/>
        <v>57355</v>
      </c>
      <c r="M61" s="19">
        <f t="shared" si="9"/>
        <v>51555</v>
      </c>
      <c r="N61" s="19">
        <f t="shared" si="10"/>
        <v>5800</v>
      </c>
      <c r="O61" s="20">
        <f t="shared" si="11"/>
        <v>6909135</v>
      </c>
      <c r="P61" s="32"/>
      <c r="Q61" s="19">
        <f t="shared" si="12"/>
        <v>57354</v>
      </c>
      <c r="R61" s="19">
        <f t="shared" si="13"/>
        <v>56974</v>
      </c>
      <c r="S61" s="19">
        <f t="shared" si="14"/>
        <v>380</v>
      </c>
      <c r="T61" s="20">
        <f t="shared" si="15"/>
        <v>400122</v>
      </c>
    </row>
    <row r="62" spans="1:20" x14ac:dyDescent="0.4">
      <c r="A62" s="32"/>
      <c r="B62" s="19">
        <f t="shared" si="2"/>
        <v>59855</v>
      </c>
      <c r="C62" s="19">
        <f t="shared" si="0"/>
        <v>39522</v>
      </c>
      <c r="D62" s="19">
        <f t="shared" si="3"/>
        <v>20333</v>
      </c>
      <c r="E62" s="20">
        <f t="shared" si="4"/>
        <v>17928526</v>
      </c>
      <c r="F62" s="32"/>
      <c r="G62" s="19">
        <f t="shared" si="5"/>
        <v>57355</v>
      </c>
      <c r="H62" s="19">
        <f t="shared" si="1"/>
        <v>46690</v>
      </c>
      <c r="I62" s="19">
        <f t="shared" si="6"/>
        <v>10665</v>
      </c>
      <c r="J62" s="21">
        <f t="shared" si="7"/>
        <v>12752335</v>
      </c>
      <c r="K62" s="32"/>
      <c r="L62" s="19">
        <f t="shared" si="8"/>
        <v>57355</v>
      </c>
      <c r="M62" s="19">
        <f t="shared" si="9"/>
        <v>51598</v>
      </c>
      <c r="N62" s="19">
        <f t="shared" si="10"/>
        <v>5757</v>
      </c>
      <c r="O62" s="20">
        <f t="shared" si="11"/>
        <v>6857537</v>
      </c>
      <c r="P62" s="32"/>
      <c r="Q62" s="19">
        <f t="shared" si="12"/>
        <v>57354</v>
      </c>
      <c r="R62" s="19">
        <f t="shared" si="13"/>
        <v>57021</v>
      </c>
      <c r="S62" s="19">
        <f t="shared" si="14"/>
        <v>333</v>
      </c>
      <c r="T62" s="20">
        <f t="shared" si="15"/>
        <v>343101</v>
      </c>
    </row>
    <row r="63" spans="1:20" x14ac:dyDescent="0.4">
      <c r="A63" s="32"/>
      <c r="B63" s="19">
        <f t="shared" si="2"/>
        <v>59855</v>
      </c>
      <c r="C63" s="19">
        <f t="shared" si="0"/>
        <v>39566</v>
      </c>
      <c r="D63" s="19">
        <f t="shared" si="3"/>
        <v>20289</v>
      </c>
      <c r="E63" s="20">
        <f t="shared" si="4"/>
        <v>17888960</v>
      </c>
      <c r="F63" s="32"/>
      <c r="G63" s="19">
        <f t="shared" si="5"/>
        <v>57355</v>
      </c>
      <c r="H63" s="19">
        <f t="shared" si="1"/>
        <v>46729</v>
      </c>
      <c r="I63" s="19">
        <f t="shared" si="6"/>
        <v>10626</v>
      </c>
      <c r="J63" s="21">
        <f t="shared" si="7"/>
        <v>12705606</v>
      </c>
      <c r="K63" s="32"/>
      <c r="L63" s="19">
        <f t="shared" si="8"/>
        <v>57355</v>
      </c>
      <c r="M63" s="19">
        <f t="shared" si="9"/>
        <v>51641</v>
      </c>
      <c r="N63" s="19">
        <f t="shared" si="10"/>
        <v>5714</v>
      </c>
      <c r="O63" s="20">
        <f t="shared" si="11"/>
        <v>6805896</v>
      </c>
      <c r="P63" s="32"/>
      <c r="Q63" s="19">
        <f t="shared" si="12"/>
        <v>57354</v>
      </c>
      <c r="R63" s="19">
        <f t="shared" si="13"/>
        <v>57069</v>
      </c>
      <c r="S63" s="19">
        <f t="shared" si="14"/>
        <v>285</v>
      </c>
      <c r="T63" s="20">
        <f t="shared" si="15"/>
        <v>286032</v>
      </c>
    </row>
    <row r="64" spans="1:20" x14ac:dyDescent="0.4">
      <c r="A64" s="32"/>
      <c r="B64" s="19">
        <f t="shared" si="2"/>
        <v>59855</v>
      </c>
      <c r="C64" s="19">
        <f t="shared" si="0"/>
        <v>39611</v>
      </c>
      <c r="D64" s="19">
        <f t="shared" si="3"/>
        <v>20244</v>
      </c>
      <c r="E64" s="20">
        <f t="shared" si="4"/>
        <v>17849349</v>
      </c>
      <c r="F64" s="32"/>
      <c r="G64" s="19">
        <f t="shared" si="5"/>
        <v>57355</v>
      </c>
      <c r="H64" s="19">
        <f t="shared" si="1"/>
        <v>46767</v>
      </c>
      <c r="I64" s="19">
        <f t="shared" si="6"/>
        <v>10588</v>
      </c>
      <c r="J64" s="21">
        <f t="shared" si="7"/>
        <v>12658839</v>
      </c>
      <c r="K64" s="32"/>
      <c r="L64" s="19">
        <f t="shared" si="8"/>
        <v>57355</v>
      </c>
      <c r="M64" s="19">
        <f t="shared" si="9"/>
        <v>51684</v>
      </c>
      <c r="N64" s="19">
        <f t="shared" si="10"/>
        <v>5671</v>
      </c>
      <c r="O64" s="20">
        <f t="shared" si="11"/>
        <v>6754212</v>
      </c>
      <c r="P64" s="32"/>
      <c r="Q64" s="19">
        <f t="shared" si="12"/>
        <v>57354</v>
      </c>
      <c r="R64" s="19">
        <f t="shared" si="13"/>
        <v>57116</v>
      </c>
      <c r="S64" s="19">
        <f t="shared" si="14"/>
        <v>238</v>
      </c>
      <c r="T64" s="20">
        <f t="shared" si="15"/>
        <v>228916</v>
      </c>
    </row>
    <row r="65" spans="1:20" x14ac:dyDescent="0.4">
      <c r="A65" s="32"/>
      <c r="B65" s="19">
        <f t="shared" si="2"/>
        <v>59855</v>
      </c>
      <c r="C65" s="19">
        <f t="shared" si="0"/>
        <v>39656</v>
      </c>
      <c r="D65" s="19">
        <f t="shared" si="3"/>
        <v>20199</v>
      </c>
      <c r="E65" s="20">
        <f t="shared" si="4"/>
        <v>17809693</v>
      </c>
      <c r="F65" s="32"/>
      <c r="G65" s="19">
        <f t="shared" si="5"/>
        <v>57355</v>
      </c>
      <c r="H65" s="19">
        <f t="shared" si="1"/>
        <v>46806</v>
      </c>
      <c r="I65" s="19">
        <f t="shared" si="6"/>
        <v>10549</v>
      </c>
      <c r="J65" s="21">
        <f t="shared" si="7"/>
        <v>12612033</v>
      </c>
      <c r="K65" s="32"/>
      <c r="L65" s="19">
        <f t="shared" si="8"/>
        <v>57355</v>
      </c>
      <c r="M65" s="19">
        <f t="shared" si="9"/>
        <v>51727</v>
      </c>
      <c r="N65" s="19">
        <f t="shared" si="10"/>
        <v>5628</v>
      </c>
      <c r="O65" s="20">
        <f t="shared" si="11"/>
        <v>6702485</v>
      </c>
      <c r="P65" s="32"/>
      <c r="Q65" s="19">
        <f t="shared" si="12"/>
        <v>57354</v>
      </c>
      <c r="R65" s="19">
        <f t="shared" si="13"/>
        <v>57164</v>
      </c>
      <c r="S65" s="19">
        <f t="shared" si="14"/>
        <v>190</v>
      </c>
      <c r="T65" s="20">
        <f t="shared" si="15"/>
        <v>171752</v>
      </c>
    </row>
    <row r="66" spans="1:20" x14ac:dyDescent="0.4">
      <c r="A66" s="32"/>
      <c r="B66" s="19">
        <f t="shared" si="2"/>
        <v>59855</v>
      </c>
      <c r="C66" s="19">
        <f t="shared" si="0"/>
        <v>39701</v>
      </c>
      <c r="D66" s="19">
        <f t="shared" si="3"/>
        <v>20154</v>
      </c>
      <c r="E66" s="20">
        <f t="shared" si="4"/>
        <v>17769992</v>
      </c>
      <c r="F66" s="32"/>
      <c r="G66" s="19">
        <f t="shared" si="5"/>
        <v>57355</v>
      </c>
      <c r="H66" s="19">
        <f t="shared" si="1"/>
        <v>46845</v>
      </c>
      <c r="I66" s="19">
        <f t="shared" si="6"/>
        <v>10510</v>
      </c>
      <c r="J66" s="21">
        <f t="shared" si="7"/>
        <v>12565188</v>
      </c>
      <c r="K66" s="32"/>
      <c r="L66" s="19">
        <f t="shared" si="8"/>
        <v>57355</v>
      </c>
      <c r="M66" s="19">
        <f t="shared" si="9"/>
        <v>51770</v>
      </c>
      <c r="N66" s="19">
        <f t="shared" si="10"/>
        <v>5585</v>
      </c>
      <c r="O66" s="20">
        <f t="shared" si="11"/>
        <v>6650715</v>
      </c>
      <c r="P66" s="32"/>
      <c r="Q66" s="19">
        <f t="shared" si="12"/>
        <v>57354</v>
      </c>
      <c r="R66" s="19">
        <f t="shared" si="13"/>
        <v>57211</v>
      </c>
      <c r="S66" s="19">
        <f t="shared" si="14"/>
        <v>143</v>
      </c>
      <c r="T66" s="20">
        <f t="shared" si="15"/>
        <v>114541</v>
      </c>
    </row>
    <row r="67" spans="1:20" x14ac:dyDescent="0.4">
      <c r="A67" s="32"/>
      <c r="B67" s="19">
        <f t="shared" si="2"/>
        <v>59855</v>
      </c>
      <c r="C67" s="19">
        <f t="shared" si="0"/>
        <v>39746</v>
      </c>
      <c r="D67" s="19">
        <f t="shared" si="3"/>
        <v>20109</v>
      </c>
      <c r="E67" s="20">
        <f t="shared" si="4"/>
        <v>17730246</v>
      </c>
      <c r="F67" s="32"/>
      <c r="G67" s="19">
        <f t="shared" si="5"/>
        <v>57355</v>
      </c>
      <c r="H67" s="19">
        <f t="shared" si="1"/>
        <v>46885</v>
      </c>
      <c r="I67" s="19">
        <f t="shared" si="6"/>
        <v>10470</v>
      </c>
      <c r="J67" s="21">
        <f t="shared" si="7"/>
        <v>12518303</v>
      </c>
      <c r="K67" s="32"/>
      <c r="L67" s="19">
        <f t="shared" si="8"/>
        <v>57355</v>
      </c>
      <c r="M67" s="19">
        <f t="shared" si="9"/>
        <v>51813</v>
      </c>
      <c r="N67" s="19">
        <f t="shared" si="10"/>
        <v>5542</v>
      </c>
      <c r="O67" s="20">
        <f t="shared" si="11"/>
        <v>6598902</v>
      </c>
      <c r="P67" s="32"/>
      <c r="Q67" s="19">
        <f t="shared" si="12"/>
        <v>57354</v>
      </c>
      <c r="R67" s="19">
        <f t="shared" si="13"/>
        <v>57259</v>
      </c>
      <c r="S67" s="19">
        <f t="shared" si="14"/>
        <v>95</v>
      </c>
      <c r="T67" s="20">
        <f t="shared" si="15"/>
        <v>57282</v>
      </c>
    </row>
    <row r="68" spans="1:20" ht="19.5" thickBot="1" x14ac:dyDescent="0.45">
      <c r="A68" s="32"/>
      <c r="B68" s="19">
        <f t="shared" si="2"/>
        <v>59855</v>
      </c>
      <c r="C68" s="19">
        <f t="shared" si="0"/>
        <v>39791</v>
      </c>
      <c r="D68" s="19">
        <f t="shared" si="3"/>
        <v>20064</v>
      </c>
      <c r="E68" s="20">
        <f t="shared" si="4"/>
        <v>17690455</v>
      </c>
      <c r="F68" s="32"/>
      <c r="G68" s="19">
        <f t="shared" si="5"/>
        <v>57355</v>
      </c>
      <c r="H68" s="19">
        <f t="shared" si="1"/>
        <v>46924</v>
      </c>
      <c r="I68" s="19">
        <f t="shared" si="6"/>
        <v>10431</v>
      </c>
      <c r="J68" s="21">
        <f t="shared" si="7"/>
        <v>12471379</v>
      </c>
      <c r="K68" s="32"/>
      <c r="L68" s="19">
        <f t="shared" si="8"/>
        <v>57355</v>
      </c>
      <c r="M68" s="19">
        <f t="shared" si="9"/>
        <v>51856</v>
      </c>
      <c r="N68" s="19">
        <f t="shared" si="10"/>
        <v>5499</v>
      </c>
      <c r="O68" s="20">
        <f t="shared" si="11"/>
        <v>6547046</v>
      </c>
      <c r="P68" s="36"/>
      <c r="Q68" s="22">
        <f t="shared" si="12"/>
        <v>57354</v>
      </c>
      <c r="R68" s="22">
        <f t="shared" si="13"/>
        <v>57307</v>
      </c>
      <c r="S68" s="22">
        <f t="shared" si="14"/>
        <v>47</v>
      </c>
      <c r="T68" s="23">
        <f t="shared" si="15"/>
        <v>-25</v>
      </c>
    </row>
    <row r="69" spans="1:20" x14ac:dyDescent="0.4">
      <c r="A69" s="32" t="s">
        <v>35</v>
      </c>
      <c r="B69" s="19">
        <f t="shared" si="2"/>
        <v>59855</v>
      </c>
      <c r="C69" s="19">
        <f t="shared" si="0"/>
        <v>39836</v>
      </c>
      <c r="D69" s="19">
        <f t="shared" si="3"/>
        <v>20019</v>
      </c>
      <c r="E69" s="20">
        <f t="shared" si="4"/>
        <v>17650619</v>
      </c>
      <c r="F69" s="32" t="s">
        <v>36</v>
      </c>
      <c r="G69" s="19">
        <f t="shared" si="5"/>
        <v>57355</v>
      </c>
      <c r="H69" s="19">
        <f t="shared" si="1"/>
        <v>46963</v>
      </c>
      <c r="I69" s="19">
        <f t="shared" si="6"/>
        <v>10392</v>
      </c>
      <c r="J69" s="21">
        <f t="shared" si="7"/>
        <v>12424416</v>
      </c>
      <c r="K69" s="32" t="s">
        <v>37</v>
      </c>
      <c r="L69" s="19">
        <f t="shared" si="8"/>
        <v>57355</v>
      </c>
      <c r="M69" s="19">
        <f t="shared" si="9"/>
        <v>51900</v>
      </c>
      <c r="N69" s="19">
        <f t="shared" si="10"/>
        <v>5455</v>
      </c>
      <c r="O69" s="20">
        <f t="shared" si="11"/>
        <v>6495146</v>
      </c>
      <c r="P69" s="24"/>
      <c r="Q69" s="24"/>
      <c r="R69" s="24"/>
      <c r="S69" s="24"/>
      <c r="T69" s="25"/>
    </row>
    <row r="70" spans="1:20" x14ac:dyDescent="0.4">
      <c r="A70" s="32"/>
      <c r="B70" s="19">
        <f t="shared" si="2"/>
        <v>59855</v>
      </c>
      <c r="C70" s="19">
        <f t="shared" si="0"/>
        <v>39881</v>
      </c>
      <c r="D70" s="19">
        <f t="shared" si="3"/>
        <v>19974</v>
      </c>
      <c r="E70" s="20">
        <f t="shared" si="4"/>
        <v>17610738</v>
      </c>
      <c r="F70" s="32"/>
      <c r="G70" s="19">
        <f t="shared" si="5"/>
        <v>57355</v>
      </c>
      <c r="H70" s="19">
        <f t="shared" si="1"/>
        <v>47002</v>
      </c>
      <c r="I70" s="19">
        <f t="shared" si="6"/>
        <v>10353</v>
      </c>
      <c r="J70" s="21">
        <f t="shared" si="7"/>
        <v>12377414</v>
      </c>
      <c r="K70" s="32"/>
      <c r="L70" s="19">
        <f t="shared" si="8"/>
        <v>57355</v>
      </c>
      <c r="M70" s="19">
        <f t="shared" si="9"/>
        <v>51943</v>
      </c>
      <c r="N70" s="19">
        <f t="shared" si="10"/>
        <v>5412</v>
      </c>
      <c r="O70" s="20">
        <f t="shared" si="11"/>
        <v>6443203</v>
      </c>
      <c r="P70" s="26"/>
      <c r="Q70" s="26"/>
      <c r="R70" s="26"/>
      <c r="S70" s="26"/>
      <c r="T70" s="27"/>
    </row>
    <row r="71" spans="1:20" x14ac:dyDescent="0.4">
      <c r="A71" s="32"/>
      <c r="B71" s="19">
        <f t="shared" si="2"/>
        <v>59855</v>
      </c>
      <c r="C71" s="19">
        <f t="shared" si="0"/>
        <v>39926</v>
      </c>
      <c r="D71" s="19">
        <f t="shared" si="3"/>
        <v>19929</v>
      </c>
      <c r="E71" s="20">
        <f t="shared" si="4"/>
        <v>17570812</v>
      </c>
      <c r="F71" s="32"/>
      <c r="G71" s="19">
        <f t="shared" si="5"/>
        <v>57355</v>
      </c>
      <c r="H71" s="19">
        <f t="shared" si="1"/>
        <v>47041</v>
      </c>
      <c r="I71" s="19">
        <f t="shared" si="6"/>
        <v>10314</v>
      </c>
      <c r="J71" s="21">
        <f t="shared" si="7"/>
        <v>12330373</v>
      </c>
      <c r="K71" s="32"/>
      <c r="L71" s="19">
        <f t="shared" si="8"/>
        <v>57355</v>
      </c>
      <c r="M71" s="19">
        <f t="shared" si="9"/>
        <v>51986</v>
      </c>
      <c r="N71" s="19">
        <f t="shared" si="10"/>
        <v>5369</v>
      </c>
      <c r="O71" s="20">
        <f t="shared" si="11"/>
        <v>6391217</v>
      </c>
      <c r="P71" s="26"/>
      <c r="Q71" s="26"/>
      <c r="R71" s="26"/>
      <c r="S71" s="26"/>
      <c r="T71" s="27"/>
    </row>
    <row r="72" spans="1:20" x14ac:dyDescent="0.4">
      <c r="A72" s="32"/>
      <c r="B72" s="19">
        <f t="shared" si="2"/>
        <v>59855</v>
      </c>
      <c r="C72" s="19">
        <f t="shared" si="0"/>
        <v>39971</v>
      </c>
      <c r="D72" s="19">
        <f t="shared" si="3"/>
        <v>19884</v>
      </c>
      <c r="E72" s="20">
        <f t="shared" si="4"/>
        <v>17530841</v>
      </c>
      <c r="F72" s="32"/>
      <c r="G72" s="19">
        <f t="shared" si="5"/>
        <v>57355</v>
      </c>
      <c r="H72" s="19">
        <f t="shared" si="1"/>
        <v>47080</v>
      </c>
      <c r="I72" s="19">
        <f t="shared" si="6"/>
        <v>10275</v>
      </c>
      <c r="J72" s="21">
        <f t="shared" si="7"/>
        <v>12283293</v>
      </c>
      <c r="K72" s="32"/>
      <c r="L72" s="19">
        <f t="shared" si="8"/>
        <v>57355</v>
      </c>
      <c r="M72" s="19">
        <f t="shared" si="9"/>
        <v>52029</v>
      </c>
      <c r="N72" s="19">
        <f t="shared" si="10"/>
        <v>5326</v>
      </c>
      <c r="O72" s="20">
        <f t="shared" si="11"/>
        <v>6339188</v>
      </c>
      <c r="P72" s="26"/>
      <c r="Q72" s="26"/>
      <c r="R72" s="26"/>
      <c r="S72" s="26"/>
      <c r="T72" s="27"/>
    </row>
    <row r="73" spans="1:20" x14ac:dyDescent="0.4">
      <c r="A73" s="32"/>
      <c r="B73" s="19">
        <f t="shared" si="2"/>
        <v>59855</v>
      </c>
      <c r="C73" s="19">
        <f t="shared" si="0"/>
        <v>40016</v>
      </c>
      <c r="D73" s="19">
        <f t="shared" si="3"/>
        <v>19839</v>
      </c>
      <c r="E73" s="20">
        <f t="shared" si="4"/>
        <v>17490825</v>
      </c>
      <c r="F73" s="32"/>
      <c r="G73" s="19">
        <f t="shared" si="5"/>
        <v>57355</v>
      </c>
      <c r="H73" s="19">
        <f t="shared" si="1"/>
        <v>47119</v>
      </c>
      <c r="I73" s="19">
        <f t="shared" si="6"/>
        <v>10236</v>
      </c>
      <c r="J73" s="21">
        <f t="shared" si="7"/>
        <v>12236174</v>
      </c>
      <c r="K73" s="32"/>
      <c r="L73" s="19">
        <f t="shared" si="8"/>
        <v>57355</v>
      </c>
      <c r="M73" s="19">
        <f t="shared" si="9"/>
        <v>52073</v>
      </c>
      <c r="N73" s="19">
        <f t="shared" si="10"/>
        <v>5282</v>
      </c>
      <c r="O73" s="20">
        <f t="shared" si="11"/>
        <v>6287115</v>
      </c>
      <c r="P73" s="26"/>
      <c r="Q73" s="26"/>
      <c r="R73" s="26"/>
      <c r="S73" s="26"/>
      <c r="T73" s="27"/>
    </row>
    <row r="74" spans="1:20" x14ac:dyDescent="0.4">
      <c r="A74" s="32"/>
      <c r="B74" s="19">
        <f t="shared" si="2"/>
        <v>59855</v>
      </c>
      <c r="C74" s="19">
        <f t="shared" ref="C74:C128" si="16">B74-D74</f>
        <v>40062</v>
      </c>
      <c r="D74" s="19">
        <f t="shared" si="3"/>
        <v>19793</v>
      </c>
      <c r="E74" s="20">
        <f t="shared" si="4"/>
        <v>17450763</v>
      </c>
      <c r="F74" s="32"/>
      <c r="G74" s="19">
        <f t="shared" si="5"/>
        <v>57355</v>
      </c>
      <c r="H74" s="19">
        <f t="shared" ref="H74:H128" si="17">G74-I74</f>
        <v>47159</v>
      </c>
      <c r="I74" s="19">
        <f t="shared" si="6"/>
        <v>10196</v>
      </c>
      <c r="J74" s="21">
        <f t="shared" si="7"/>
        <v>12189015</v>
      </c>
      <c r="K74" s="32"/>
      <c r="L74" s="19">
        <f t="shared" si="8"/>
        <v>57355</v>
      </c>
      <c r="M74" s="19">
        <f t="shared" si="9"/>
        <v>52116</v>
      </c>
      <c r="N74" s="19">
        <f t="shared" si="10"/>
        <v>5239</v>
      </c>
      <c r="O74" s="20">
        <f t="shared" si="11"/>
        <v>6234999</v>
      </c>
      <c r="P74" s="26"/>
      <c r="Q74" s="26"/>
      <c r="R74" s="26"/>
      <c r="S74" s="26"/>
      <c r="T74" s="27"/>
    </row>
    <row r="75" spans="1:20" x14ac:dyDescent="0.4">
      <c r="A75" s="32"/>
      <c r="B75" s="19">
        <f t="shared" ref="B75:B128" si="18">B74</f>
        <v>59855</v>
      </c>
      <c r="C75" s="19">
        <f t="shared" si="16"/>
        <v>40107</v>
      </c>
      <c r="D75" s="19">
        <f t="shared" ref="D75:D128" si="19">TRUNC(-(IPMT($C$5/12,1,$C$4*12,E74)))</f>
        <v>19748</v>
      </c>
      <c r="E75" s="20">
        <f t="shared" ref="E75:E128" si="20">E74-C75</f>
        <v>17410656</v>
      </c>
      <c r="F75" s="32"/>
      <c r="G75" s="19">
        <f t="shared" ref="G75:G128" si="21">G74</f>
        <v>57355</v>
      </c>
      <c r="H75" s="19">
        <f t="shared" si="17"/>
        <v>47198</v>
      </c>
      <c r="I75" s="19">
        <f t="shared" ref="I75:I128" si="22">TRUNC(-(IPMT($H$5/12,1,$H$4*12,J74)))</f>
        <v>10157</v>
      </c>
      <c r="J75" s="21">
        <f t="shared" ref="J75:J128" si="23">J74-H75</f>
        <v>12141817</v>
      </c>
      <c r="K75" s="32"/>
      <c r="L75" s="19">
        <f t="shared" ref="L75:L128" si="24">L74</f>
        <v>57355</v>
      </c>
      <c r="M75" s="19">
        <f t="shared" ref="M75:M128" si="25">L75-N75</f>
        <v>52160</v>
      </c>
      <c r="N75" s="19">
        <f t="shared" ref="N75:N128" si="26">TRUNC(-(IPMT($M$5/12,1,$M$4*12,O74)))</f>
        <v>5195</v>
      </c>
      <c r="O75" s="20">
        <f t="shared" ref="O75:O128" si="27">O74-M75</f>
        <v>6182839</v>
      </c>
      <c r="P75" s="26"/>
      <c r="Q75" s="26"/>
      <c r="R75" s="26"/>
      <c r="S75" s="26"/>
      <c r="T75" s="27"/>
    </row>
    <row r="76" spans="1:20" x14ac:dyDescent="0.4">
      <c r="A76" s="32"/>
      <c r="B76" s="19">
        <f t="shared" si="18"/>
        <v>59855</v>
      </c>
      <c r="C76" s="19">
        <f t="shared" si="16"/>
        <v>40152</v>
      </c>
      <c r="D76" s="19">
        <f t="shared" si="19"/>
        <v>19703</v>
      </c>
      <c r="E76" s="20">
        <f t="shared" si="20"/>
        <v>17370504</v>
      </c>
      <c r="F76" s="32"/>
      <c r="G76" s="19">
        <f t="shared" si="21"/>
        <v>57355</v>
      </c>
      <c r="H76" s="19">
        <f t="shared" si="17"/>
        <v>47237</v>
      </c>
      <c r="I76" s="19">
        <f t="shared" si="22"/>
        <v>10118</v>
      </c>
      <c r="J76" s="21">
        <f t="shared" si="23"/>
        <v>12094580</v>
      </c>
      <c r="K76" s="32"/>
      <c r="L76" s="19">
        <f t="shared" si="24"/>
        <v>57355</v>
      </c>
      <c r="M76" s="19">
        <f t="shared" si="25"/>
        <v>52203</v>
      </c>
      <c r="N76" s="19">
        <f t="shared" si="26"/>
        <v>5152</v>
      </c>
      <c r="O76" s="20">
        <f t="shared" si="27"/>
        <v>6130636</v>
      </c>
      <c r="P76" s="26"/>
      <c r="Q76" s="26"/>
      <c r="R76" s="26"/>
      <c r="S76" s="26"/>
      <c r="T76" s="27"/>
    </row>
    <row r="77" spans="1:20" x14ac:dyDescent="0.4">
      <c r="A77" s="32"/>
      <c r="B77" s="19">
        <f t="shared" si="18"/>
        <v>59855</v>
      </c>
      <c r="C77" s="19">
        <f t="shared" si="16"/>
        <v>40198</v>
      </c>
      <c r="D77" s="19">
        <f t="shared" si="19"/>
        <v>19657</v>
      </c>
      <c r="E77" s="20">
        <f t="shared" si="20"/>
        <v>17330306</v>
      </c>
      <c r="F77" s="32"/>
      <c r="G77" s="19">
        <f t="shared" si="21"/>
        <v>57355</v>
      </c>
      <c r="H77" s="19">
        <f t="shared" si="17"/>
        <v>47277</v>
      </c>
      <c r="I77" s="19">
        <f t="shared" si="22"/>
        <v>10078</v>
      </c>
      <c r="J77" s="21">
        <f t="shared" si="23"/>
        <v>12047303</v>
      </c>
      <c r="K77" s="32"/>
      <c r="L77" s="19">
        <f t="shared" si="24"/>
        <v>57355</v>
      </c>
      <c r="M77" s="19">
        <f t="shared" si="25"/>
        <v>52247</v>
      </c>
      <c r="N77" s="19">
        <f t="shared" si="26"/>
        <v>5108</v>
      </c>
      <c r="O77" s="20">
        <f t="shared" si="27"/>
        <v>6078389</v>
      </c>
      <c r="P77" s="26"/>
      <c r="Q77" s="26"/>
      <c r="R77" s="26"/>
      <c r="S77" s="26"/>
      <c r="T77" s="27"/>
    </row>
    <row r="78" spans="1:20" x14ac:dyDescent="0.4">
      <c r="A78" s="32"/>
      <c r="B78" s="19">
        <f t="shared" si="18"/>
        <v>59855</v>
      </c>
      <c r="C78" s="19">
        <f t="shared" si="16"/>
        <v>40243</v>
      </c>
      <c r="D78" s="19">
        <f t="shared" si="19"/>
        <v>19612</v>
      </c>
      <c r="E78" s="20">
        <f t="shared" si="20"/>
        <v>17290063</v>
      </c>
      <c r="F78" s="32"/>
      <c r="G78" s="19">
        <f t="shared" si="21"/>
        <v>57355</v>
      </c>
      <c r="H78" s="19">
        <f t="shared" si="17"/>
        <v>47316</v>
      </c>
      <c r="I78" s="19">
        <f t="shared" si="22"/>
        <v>10039</v>
      </c>
      <c r="J78" s="21">
        <f t="shared" si="23"/>
        <v>11999987</v>
      </c>
      <c r="K78" s="32"/>
      <c r="L78" s="19">
        <f t="shared" si="24"/>
        <v>57355</v>
      </c>
      <c r="M78" s="19">
        <f t="shared" si="25"/>
        <v>52290</v>
      </c>
      <c r="N78" s="19">
        <f t="shared" si="26"/>
        <v>5065</v>
      </c>
      <c r="O78" s="20">
        <f t="shared" si="27"/>
        <v>6026099</v>
      </c>
      <c r="P78" s="26"/>
      <c r="Q78" s="26"/>
      <c r="R78" s="26"/>
      <c r="S78" s="26"/>
      <c r="T78" s="27"/>
    </row>
    <row r="79" spans="1:20" x14ac:dyDescent="0.4">
      <c r="A79" s="32"/>
      <c r="B79" s="19">
        <f t="shared" si="18"/>
        <v>59855</v>
      </c>
      <c r="C79" s="19">
        <f t="shared" si="16"/>
        <v>40289</v>
      </c>
      <c r="D79" s="19">
        <f t="shared" si="19"/>
        <v>19566</v>
      </c>
      <c r="E79" s="20">
        <f t="shared" si="20"/>
        <v>17249774</v>
      </c>
      <c r="F79" s="32"/>
      <c r="G79" s="19">
        <f t="shared" si="21"/>
        <v>57355</v>
      </c>
      <c r="H79" s="19">
        <f t="shared" si="17"/>
        <v>47356</v>
      </c>
      <c r="I79" s="19">
        <f t="shared" si="22"/>
        <v>9999</v>
      </c>
      <c r="J79" s="21">
        <f t="shared" si="23"/>
        <v>11952631</v>
      </c>
      <c r="K79" s="32"/>
      <c r="L79" s="19">
        <f t="shared" si="24"/>
        <v>57355</v>
      </c>
      <c r="M79" s="19">
        <f t="shared" si="25"/>
        <v>52334</v>
      </c>
      <c r="N79" s="19">
        <f t="shared" si="26"/>
        <v>5021</v>
      </c>
      <c r="O79" s="20">
        <f t="shared" si="27"/>
        <v>5973765</v>
      </c>
      <c r="P79" s="26"/>
      <c r="Q79" s="26"/>
      <c r="R79" s="26"/>
      <c r="S79" s="26"/>
      <c r="T79" s="27"/>
    </row>
    <row r="80" spans="1:20" x14ac:dyDescent="0.4">
      <c r="A80" s="32"/>
      <c r="B80" s="19">
        <f t="shared" si="18"/>
        <v>59855</v>
      </c>
      <c r="C80" s="19">
        <f t="shared" si="16"/>
        <v>40335</v>
      </c>
      <c r="D80" s="19">
        <f t="shared" si="19"/>
        <v>19520</v>
      </c>
      <c r="E80" s="20">
        <f t="shared" si="20"/>
        <v>17209439</v>
      </c>
      <c r="F80" s="32"/>
      <c r="G80" s="19">
        <f t="shared" si="21"/>
        <v>57355</v>
      </c>
      <c r="H80" s="19">
        <f t="shared" si="17"/>
        <v>47395</v>
      </c>
      <c r="I80" s="19">
        <f t="shared" si="22"/>
        <v>9960</v>
      </c>
      <c r="J80" s="21">
        <f t="shared" si="23"/>
        <v>11905236</v>
      </c>
      <c r="K80" s="32"/>
      <c r="L80" s="19">
        <f t="shared" si="24"/>
        <v>57355</v>
      </c>
      <c r="M80" s="19">
        <f t="shared" si="25"/>
        <v>52377</v>
      </c>
      <c r="N80" s="19">
        <f t="shared" si="26"/>
        <v>4978</v>
      </c>
      <c r="O80" s="20">
        <f t="shared" si="27"/>
        <v>5921388</v>
      </c>
      <c r="P80" s="26"/>
      <c r="Q80" s="26"/>
      <c r="R80" s="26"/>
      <c r="S80" s="26"/>
      <c r="T80" s="27"/>
    </row>
    <row r="81" spans="1:20" x14ac:dyDescent="0.4">
      <c r="A81" s="32" t="s">
        <v>38</v>
      </c>
      <c r="B81" s="19">
        <f t="shared" si="18"/>
        <v>59855</v>
      </c>
      <c r="C81" s="19">
        <f t="shared" si="16"/>
        <v>40380</v>
      </c>
      <c r="D81" s="19">
        <f t="shared" si="19"/>
        <v>19475</v>
      </c>
      <c r="E81" s="20">
        <f t="shared" si="20"/>
        <v>17169059</v>
      </c>
      <c r="F81" s="32" t="s">
        <v>39</v>
      </c>
      <c r="G81" s="19">
        <f t="shared" si="21"/>
        <v>57355</v>
      </c>
      <c r="H81" s="19">
        <f t="shared" si="17"/>
        <v>47434</v>
      </c>
      <c r="I81" s="19">
        <f t="shared" si="22"/>
        <v>9921</v>
      </c>
      <c r="J81" s="21">
        <f t="shared" si="23"/>
        <v>11857802</v>
      </c>
      <c r="K81" s="32" t="s">
        <v>40</v>
      </c>
      <c r="L81" s="19">
        <f t="shared" si="24"/>
        <v>57355</v>
      </c>
      <c r="M81" s="19">
        <f t="shared" si="25"/>
        <v>52421</v>
      </c>
      <c r="N81" s="19">
        <f t="shared" si="26"/>
        <v>4934</v>
      </c>
      <c r="O81" s="20">
        <f t="shared" si="27"/>
        <v>5868967</v>
      </c>
      <c r="P81" s="26"/>
      <c r="Q81" s="26"/>
      <c r="R81" s="26"/>
      <c r="S81" s="26"/>
      <c r="T81" s="27"/>
    </row>
    <row r="82" spans="1:20" x14ac:dyDescent="0.4">
      <c r="A82" s="32"/>
      <c r="B82" s="19">
        <f t="shared" si="18"/>
        <v>59855</v>
      </c>
      <c r="C82" s="19">
        <f t="shared" si="16"/>
        <v>40426</v>
      </c>
      <c r="D82" s="19">
        <f t="shared" si="19"/>
        <v>19429</v>
      </c>
      <c r="E82" s="20">
        <f t="shared" si="20"/>
        <v>17128633</v>
      </c>
      <c r="F82" s="32"/>
      <c r="G82" s="19">
        <f t="shared" si="21"/>
        <v>57355</v>
      </c>
      <c r="H82" s="19">
        <f t="shared" si="17"/>
        <v>47474</v>
      </c>
      <c r="I82" s="19">
        <f t="shared" si="22"/>
        <v>9881</v>
      </c>
      <c r="J82" s="21">
        <f t="shared" si="23"/>
        <v>11810328</v>
      </c>
      <c r="K82" s="32"/>
      <c r="L82" s="19">
        <f t="shared" si="24"/>
        <v>57355</v>
      </c>
      <c r="M82" s="19">
        <f t="shared" si="25"/>
        <v>52465</v>
      </c>
      <c r="N82" s="19">
        <f t="shared" si="26"/>
        <v>4890</v>
      </c>
      <c r="O82" s="20">
        <f t="shared" si="27"/>
        <v>5816502</v>
      </c>
      <c r="P82" s="26"/>
      <c r="Q82" s="26"/>
      <c r="R82" s="26"/>
      <c r="S82" s="26"/>
      <c r="T82" s="27"/>
    </row>
    <row r="83" spans="1:20" x14ac:dyDescent="0.4">
      <c r="A83" s="32"/>
      <c r="B83" s="19">
        <f t="shared" si="18"/>
        <v>59855</v>
      </c>
      <c r="C83" s="19">
        <f t="shared" si="16"/>
        <v>40472</v>
      </c>
      <c r="D83" s="19">
        <f t="shared" si="19"/>
        <v>19383</v>
      </c>
      <c r="E83" s="20">
        <f t="shared" si="20"/>
        <v>17088161</v>
      </c>
      <c r="F83" s="32"/>
      <c r="G83" s="19">
        <f t="shared" si="21"/>
        <v>57355</v>
      </c>
      <c r="H83" s="19">
        <f t="shared" si="17"/>
        <v>47514</v>
      </c>
      <c r="I83" s="19">
        <f t="shared" si="22"/>
        <v>9841</v>
      </c>
      <c r="J83" s="21">
        <f t="shared" si="23"/>
        <v>11762814</v>
      </c>
      <c r="K83" s="32"/>
      <c r="L83" s="19">
        <f t="shared" si="24"/>
        <v>57355</v>
      </c>
      <c r="M83" s="19">
        <f t="shared" si="25"/>
        <v>52508</v>
      </c>
      <c r="N83" s="19">
        <f t="shared" si="26"/>
        <v>4847</v>
      </c>
      <c r="O83" s="20">
        <f t="shared" si="27"/>
        <v>5763994</v>
      </c>
      <c r="P83" s="26"/>
      <c r="Q83" s="26"/>
      <c r="R83" s="26"/>
      <c r="S83" s="26"/>
      <c r="T83" s="27"/>
    </row>
    <row r="84" spans="1:20" x14ac:dyDescent="0.4">
      <c r="A84" s="32"/>
      <c r="B84" s="19">
        <f t="shared" si="18"/>
        <v>59855</v>
      </c>
      <c r="C84" s="19">
        <f t="shared" si="16"/>
        <v>40517</v>
      </c>
      <c r="D84" s="19">
        <f t="shared" si="19"/>
        <v>19338</v>
      </c>
      <c r="E84" s="20">
        <f t="shared" si="20"/>
        <v>17047644</v>
      </c>
      <c r="F84" s="32"/>
      <c r="G84" s="19">
        <f t="shared" si="21"/>
        <v>57355</v>
      </c>
      <c r="H84" s="19">
        <f t="shared" si="17"/>
        <v>47553</v>
      </c>
      <c r="I84" s="19">
        <f t="shared" si="22"/>
        <v>9802</v>
      </c>
      <c r="J84" s="21">
        <f t="shared" si="23"/>
        <v>11715261</v>
      </c>
      <c r="K84" s="32"/>
      <c r="L84" s="19">
        <f t="shared" si="24"/>
        <v>57355</v>
      </c>
      <c r="M84" s="19">
        <f t="shared" si="25"/>
        <v>52552</v>
      </c>
      <c r="N84" s="19">
        <f t="shared" si="26"/>
        <v>4803</v>
      </c>
      <c r="O84" s="20">
        <f t="shared" si="27"/>
        <v>5711442</v>
      </c>
      <c r="P84" s="26"/>
      <c r="Q84" s="26"/>
      <c r="R84" s="26"/>
      <c r="S84" s="26"/>
      <c r="T84" s="27"/>
    </row>
    <row r="85" spans="1:20" x14ac:dyDescent="0.4">
      <c r="A85" s="32"/>
      <c r="B85" s="19">
        <f t="shared" si="18"/>
        <v>59855</v>
      </c>
      <c r="C85" s="19">
        <f t="shared" si="16"/>
        <v>40563</v>
      </c>
      <c r="D85" s="19">
        <f t="shared" si="19"/>
        <v>19292</v>
      </c>
      <c r="E85" s="20">
        <f t="shared" si="20"/>
        <v>17007081</v>
      </c>
      <c r="F85" s="32"/>
      <c r="G85" s="19">
        <f t="shared" si="21"/>
        <v>57355</v>
      </c>
      <c r="H85" s="19">
        <f t="shared" si="17"/>
        <v>47593</v>
      </c>
      <c r="I85" s="19">
        <f t="shared" si="22"/>
        <v>9762</v>
      </c>
      <c r="J85" s="21">
        <f t="shared" si="23"/>
        <v>11667668</v>
      </c>
      <c r="K85" s="32"/>
      <c r="L85" s="19">
        <f t="shared" si="24"/>
        <v>57355</v>
      </c>
      <c r="M85" s="19">
        <f t="shared" si="25"/>
        <v>52596</v>
      </c>
      <c r="N85" s="19">
        <f t="shared" si="26"/>
        <v>4759</v>
      </c>
      <c r="O85" s="20">
        <f t="shared" si="27"/>
        <v>5658846</v>
      </c>
      <c r="P85" s="26"/>
      <c r="Q85" s="26"/>
      <c r="R85" s="26"/>
      <c r="S85" s="26"/>
      <c r="T85" s="27"/>
    </row>
    <row r="86" spans="1:20" x14ac:dyDescent="0.4">
      <c r="A86" s="32"/>
      <c r="B86" s="19">
        <f t="shared" si="18"/>
        <v>59855</v>
      </c>
      <c r="C86" s="19">
        <f t="shared" si="16"/>
        <v>40609</v>
      </c>
      <c r="D86" s="19">
        <f t="shared" si="19"/>
        <v>19246</v>
      </c>
      <c r="E86" s="20">
        <f t="shared" si="20"/>
        <v>16966472</v>
      </c>
      <c r="F86" s="32"/>
      <c r="G86" s="19">
        <f t="shared" si="21"/>
        <v>57355</v>
      </c>
      <c r="H86" s="19">
        <f t="shared" si="17"/>
        <v>47632</v>
      </c>
      <c r="I86" s="19">
        <f t="shared" si="22"/>
        <v>9723</v>
      </c>
      <c r="J86" s="21">
        <f t="shared" si="23"/>
        <v>11620036</v>
      </c>
      <c r="K86" s="32"/>
      <c r="L86" s="19">
        <f t="shared" si="24"/>
        <v>57355</v>
      </c>
      <c r="M86" s="19">
        <f t="shared" si="25"/>
        <v>52640</v>
      </c>
      <c r="N86" s="19">
        <f t="shared" si="26"/>
        <v>4715</v>
      </c>
      <c r="O86" s="20">
        <f t="shared" si="27"/>
        <v>5606206</v>
      </c>
      <c r="P86" s="26"/>
      <c r="Q86" s="26"/>
      <c r="R86" s="26"/>
      <c r="S86" s="26"/>
      <c r="T86" s="27"/>
    </row>
    <row r="87" spans="1:20" x14ac:dyDescent="0.4">
      <c r="A87" s="32"/>
      <c r="B87" s="19">
        <f t="shared" si="18"/>
        <v>59855</v>
      </c>
      <c r="C87" s="19">
        <f t="shared" si="16"/>
        <v>40655</v>
      </c>
      <c r="D87" s="19">
        <f t="shared" si="19"/>
        <v>19200</v>
      </c>
      <c r="E87" s="20">
        <f t="shared" si="20"/>
        <v>16925817</v>
      </c>
      <c r="F87" s="32"/>
      <c r="G87" s="19">
        <f t="shared" si="21"/>
        <v>57355</v>
      </c>
      <c r="H87" s="19">
        <f t="shared" si="17"/>
        <v>47672</v>
      </c>
      <c r="I87" s="19">
        <f t="shared" si="22"/>
        <v>9683</v>
      </c>
      <c r="J87" s="21">
        <f t="shared" si="23"/>
        <v>11572364</v>
      </c>
      <c r="K87" s="32"/>
      <c r="L87" s="19">
        <f t="shared" si="24"/>
        <v>57355</v>
      </c>
      <c r="M87" s="19">
        <f t="shared" si="25"/>
        <v>52684</v>
      </c>
      <c r="N87" s="19">
        <f t="shared" si="26"/>
        <v>4671</v>
      </c>
      <c r="O87" s="20">
        <f t="shared" si="27"/>
        <v>5553522</v>
      </c>
      <c r="P87" s="26"/>
      <c r="Q87" s="26"/>
      <c r="R87" s="26"/>
      <c r="S87" s="26"/>
      <c r="T87" s="27"/>
    </row>
    <row r="88" spans="1:20" x14ac:dyDescent="0.4">
      <c r="A88" s="32"/>
      <c r="B88" s="19">
        <f t="shared" si="18"/>
        <v>59855</v>
      </c>
      <c r="C88" s="19">
        <f t="shared" si="16"/>
        <v>40701</v>
      </c>
      <c r="D88" s="19">
        <f t="shared" si="19"/>
        <v>19154</v>
      </c>
      <c r="E88" s="20">
        <f t="shared" si="20"/>
        <v>16885116</v>
      </c>
      <c r="F88" s="32"/>
      <c r="G88" s="19">
        <f t="shared" si="21"/>
        <v>57355</v>
      </c>
      <c r="H88" s="19">
        <f t="shared" si="17"/>
        <v>47712</v>
      </c>
      <c r="I88" s="19">
        <f t="shared" si="22"/>
        <v>9643</v>
      </c>
      <c r="J88" s="21">
        <f t="shared" si="23"/>
        <v>11524652</v>
      </c>
      <c r="K88" s="32"/>
      <c r="L88" s="19">
        <f t="shared" si="24"/>
        <v>57355</v>
      </c>
      <c r="M88" s="19">
        <f t="shared" si="25"/>
        <v>52728</v>
      </c>
      <c r="N88" s="19">
        <f t="shared" si="26"/>
        <v>4627</v>
      </c>
      <c r="O88" s="20">
        <f t="shared" si="27"/>
        <v>5500794</v>
      </c>
      <c r="P88" s="26"/>
      <c r="Q88" s="26"/>
      <c r="R88" s="26"/>
      <c r="S88" s="26"/>
      <c r="T88" s="27"/>
    </row>
    <row r="89" spans="1:20" x14ac:dyDescent="0.4">
      <c r="A89" s="32"/>
      <c r="B89" s="19">
        <f t="shared" si="18"/>
        <v>59855</v>
      </c>
      <c r="C89" s="19">
        <f t="shared" si="16"/>
        <v>40747</v>
      </c>
      <c r="D89" s="19">
        <f t="shared" si="19"/>
        <v>19108</v>
      </c>
      <c r="E89" s="20">
        <f t="shared" si="20"/>
        <v>16844369</v>
      </c>
      <c r="F89" s="32"/>
      <c r="G89" s="19">
        <f t="shared" si="21"/>
        <v>57355</v>
      </c>
      <c r="H89" s="19">
        <f t="shared" si="17"/>
        <v>47752</v>
      </c>
      <c r="I89" s="19">
        <f t="shared" si="22"/>
        <v>9603</v>
      </c>
      <c r="J89" s="21">
        <f t="shared" si="23"/>
        <v>11476900</v>
      </c>
      <c r="K89" s="32"/>
      <c r="L89" s="19">
        <f t="shared" si="24"/>
        <v>57355</v>
      </c>
      <c r="M89" s="19">
        <f t="shared" si="25"/>
        <v>52772</v>
      </c>
      <c r="N89" s="19">
        <f t="shared" si="26"/>
        <v>4583</v>
      </c>
      <c r="O89" s="20">
        <f t="shared" si="27"/>
        <v>5448022</v>
      </c>
      <c r="P89" s="26"/>
      <c r="Q89" s="26"/>
      <c r="R89" s="26"/>
      <c r="S89" s="26"/>
      <c r="T89" s="27"/>
    </row>
    <row r="90" spans="1:20" x14ac:dyDescent="0.4">
      <c r="A90" s="32"/>
      <c r="B90" s="19">
        <f t="shared" si="18"/>
        <v>59855</v>
      </c>
      <c r="C90" s="19">
        <f t="shared" si="16"/>
        <v>40793</v>
      </c>
      <c r="D90" s="19">
        <f t="shared" si="19"/>
        <v>19062</v>
      </c>
      <c r="E90" s="20">
        <f t="shared" si="20"/>
        <v>16803576</v>
      </c>
      <c r="F90" s="32"/>
      <c r="G90" s="19">
        <f t="shared" si="21"/>
        <v>57355</v>
      </c>
      <c r="H90" s="19">
        <f t="shared" si="17"/>
        <v>47791</v>
      </c>
      <c r="I90" s="19">
        <f t="shared" si="22"/>
        <v>9564</v>
      </c>
      <c r="J90" s="21">
        <f t="shared" si="23"/>
        <v>11429109</v>
      </c>
      <c r="K90" s="32"/>
      <c r="L90" s="19">
        <f t="shared" si="24"/>
        <v>57355</v>
      </c>
      <c r="M90" s="19">
        <f t="shared" si="25"/>
        <v>52815</v>
      </c>
      <c r="N90" s="19">
        <f t="shared" si="26"/>
        <v>4540</v>
      </c>
      <c r="O90" s="20">
        <f t="shared" si="27"/>
        <v>5395207</v>
      </c>
      <c r="P90" s="26"/>
      <c r="Q90" s="26"/>
      <c r="R90" s="26"/>
      <c r="S90" s="26"/>
      <c r="T90" s="27"/>
    </row>
    <row r="91" spans="1:20" x14ac:dyDescent="0.4">
      <c r="A91" s="32"/>
      <c r="B91" s="19">
        <f t="shared" si="18"/>
        <v>59855</v>
      </c>
      <c r="C91" s="19">
        <f t="shared" si="16"/>
        <v>40839</v>
      </c>
      <c r="D91" s="19">
        <f t="shared" si="19"/>
        <v>19016</v>
      </c>
      <c r="E91" s="20">
        <f t="shared" si="20"/>
        <v>16762737</v>
      </c>
      <c r="F91" s="32"/>
      <c r="G91" s="19">
        <f t="shared" si="21"/>
        <v>57355</v>
      </c>
      <c r="H91" s="19">
        <f t="shared" si="17"/>
        <v>47831</v>
      </c>
      <c r="I91" s="19">
        <f t="shared" si="22"/>
        <v>9524</v>
      </c>
      <c r="J91" s="21">
        <f t="shared" si="23"/>
        <v>11381278</v>
      </c>
      <c r="K91" s="32"/>
      <c r="L91" s="19">
        <f t="shared" si="24"/>
        <v>57355</v>
      </c>
      <c r="M91" s="19">
        <f t="shared" si="25"/>
        <v>52859</v>
      </c>
      <c r="N91" s="19">
        <f t="shared" si="26"/>
        <v>4496</v>
      </c>
      <c r="O91" s="20">
        <f t="shared" si="27"/>
        <v>5342348</v>
      </c>
      <c r="P91" s="26"/>
      <c r="Q91" s="26"/>
      <c r="R91" s="26"/>
      <c r="S91" s="26"/>
      <c r="T91" s="27"/>
    </row>
    <row r="92" spans="1:20" x14ac:dyDescent="0.4">
      <c r="A92" s="32"/>
      <c r="B92" s="19">
        <f t="shared" si="18"/>
        <v>59855</v>
      </c>
      <c r="C92" s="19">
        <f t="shared" si="16"/>
        <v>40886</v>
      </c>
      <c r="D92" s="19">
        <f t="shared" si="19"/>
        <v>18969</v>
      </c>
      <c r="E92" s="20">
        <f t="shared" si="20"/>
        <v>16721851</v>
      </c>
      <c r="F92" s="32"/>
      <c r="G92" s="19">
        <f t="shared" si="21"/>
        <v>57355</v>
      </c>
      <c r="H92" s="19">
        <f t="shared" si="17"/>
        <v>47871</v>
      </c>
      <c r="I92" s="19">
        <f t="shared" si="22"/>
        <v>9484</v>
      </c>
      <c r="J92" s="21">
        <f t="shared" si="23"/>
        <v>11333407</v>
      </c>
      <c r="K92" s="32"/>
      <c r="L92" s="19">
        <f t="shared" si="24"/>
        <v>57355</v>
      </c>
      <c r="M92" s="19">
        <f t="shared" si="25"/>
        <v>52904</v>
      </c>
      <c r="N92" s="19">
        <f t="shared" si="26"/>
        <v>4451</v>
      </c>
      <c r="O92" s="20">
        <f t="shared" si="27"/>
        <v>5289444</v>
      </c>
      <c r="P92" s="26"/>
      <c r="Q92" s="26"/>
      <c r="R92" s="26"/>
      <c r="S92" s="26"/>
      <c r="T92" s="27"/>
    </row>
    <row r="93" spans="1:20" x14ac:dyDescent="0.4">
      <c r="A93" s="32" t="s">
        <v>41</v>
      </c>
      <c r="B93" s="19">
        <f t="shared" si="18"/>
        <v>59855</v>
      </c>
      <c r="C93" s="19">
        <f t="shared" si="16"/>
        <v>40932</v>
      </c>
      <c r="D93" s="19">
        <f t="shared" si="19"/>
        <v>18923</v>
      </c>
      <c r="E93" s="20">
        <f t="shared" si="20"/>
        <v>16680919</v>
      </c>
      <c r="F93" s="32" t="s">
        <v>42</v>
      </c>
      <c r="G93" s="19">
        <f t="shared" si="21"/>
        <v>57355</v>
      </c>
      <c r="H93" s="19">
        <f t="shared" si="17"/>
        <v>47911</v>
      </c>
      <c r="I93" s="19">
        <f t="shared" si="22"/>
        <v>9444</v>
      </c>
      <c r="J93" s="21">
        <f t="shared" si="23"/>
        <v>11285496</v>
      </c>
      <c r="K93" s="32" t="s">
        <v>43</v>
      </c>
      <c r="L93" s="19">
        <f t="shared" si="24"/>
        <v>57355</v>
      </c>
      <c r="M93" s="19">
        <f t="shared" si="25"/>
        <v>52948</v>
      </c>
      <c r="N93" s="19">
        <f t="shared" si="26"/>
        <v>4407</v>
      </c>
      <c r="O93" s="20">
        <f t="shared" si="27"/>
        <v>5236496</v>
      </c>
      <c r="P93" s="26"/>
      <c r="Q93" s="26"/>
      <c r="R93" s="26"/>
      <c r="S93" s="26"/>
      <c r="T93" s="27"/>
    </row>
    <row r="94" spans="1:20" x14ac:dyDescent="0.4">
      <c r="A94" s="32"/>
      <c r="B94" s="19">
        <f t="shared" si="18"/>
        <v>59855</v>
      </c>
      <c r="C94" s="19">
        <f t="shared" si="16"/>
        <v>40978</v>
      </c>
      <c r="D94" s="19">
        <f t="shared" si="19"/>
        <v>18877</v>
      </c>
      <c r="E94" s="20">
        <f t="shared" si="20"/>
        <v>16639941</v>
      </c>
      <c r="F94" s="32"/>
      <c r="G94" s="19">
        <f t="shared" si="21"/>
        <v>57355</v>
      </c>
      <c r="H94" s="19">
        <f t="shared" si="17"/>
        <v>47951</v>
      </c>
      <c r="I94" s="19">
        <f t="shared" si="22"/>
        <v>9404</v>
      </c>
      <c r="J94" s="21">
        <f t="shared" si="23"/>
        <v>11237545</v>
      </c>
      <c r="K94" s="32"/>
      <c r="L94" s="19">
        <f t="shared" si="24"/>
        <v>57355</v>
      </c>
      <c r="M94" s="19">
        <f t="shared" si="25"/>
        <v>52992</v>
      </c>
      <c r="N94" s="19">
        <f t="shared" si="26"/>
        <v>4363</v>
      </c>
      <c r="O94" s="20">
        <f t="shared" si="27"/>
        <v>5183504</v>
      </c>
      <c r="P94" s="26"/>
      <c r="Q94" s="26"/>
      <c r="R94" s="26"/>
      <c r="S94" s="26"/>
      <c r="T94" s="27"/>
    </row>
    <row r="95" spans="1:20" x14ac:dyDescent="0.4">
      <c r="A95" s="32"/>
      <c r="B95" s="19">
        <f t="shared" si="18"/>
        <v>59855</v>
      </c>
      <c r="C95" s="19">
        <f t="shared" si="16"/>
        <v>41025</v>
      </c>
      <c r="D95" s="19">
        <f t="shared" si="19"/>
        <v>18830</v>
      </c>
      <c r="E95" s="20">
        <f t="shared" si="20"/>
        <v>16598916</v>
      </c>
      <c r="F95" s="32"/>
      <c r="G95" s="19">
        <f t="shared" si="21"/>
        <v>57355</v>
      </c>
      <c r="H95" s="19">
        <f t="shared" si="17"/>
        <v>47991</v>
      </c>
      <c r="I95" s="19">
        <f t="shared" si="22"/>
        <v>9364</v>
      </c>
      <c r="J95" s="21">
        <f t="shared" si="23"/>
        <v>11189554</v>
      </c>
      <c r="K95" s="32"/>
      <c r="L95" s="19">
        <f t="shared" si="24"/>
        <v>57355</v>
      </c>
      <c r="M95" s="19">
        <f t="shared" si="25"/>
        <v>53036</v>
      </c>
      <c r="N95" s="19">
        <f t="shared" si="26"/>
        <v>4319</v>
      </c>
      <c r="O95" s="20">
        <f t="shared" si="27"/>
        <v>5130468</v>
      </c>
      <c r="P95" s="26"/>
      <c r="Q95" s="26"/>
      <c r="R95" s="26"/>
      <c r="S95" s="26"/>
      <c r="T95" s="27"/>
    </row>
    <row r="96" spans="1:20" x14ac:dyDescent="0.4">
      <c r="A96" s="32"/>
      <c r="B96" s="19">
        <f t="shared" si="18"/>
        <v>59855</v>
      </c>
      <c r="C96" s="19">
        <f t="shared" si="16"/>
        <v>41071</v>
      </c>
      <c r="D96" s="19">
        <f t="shared" si="19"/>
        <v>18784</v>
      </c>
      <c r="E96" s="20">
        <f t="shared" si="20"/>
        <v>16557845</v>
      </c>
      <c r="F96" s="32"/>
      <c r="G96" s="19">
        <f t="shared" si="21"/>
        <v>57355</v>
      </c>
      <c r="H96" s="19">
        <f t="shared" si="17"/>
        <v>48031</v>
      </c>
      <c r="I96" s="19">
        <f t="shared" si="22"/>
        <v>9324</v>
      </c>
      <c r="J96" s="21">
        <f t="shared" si="23"/>
        <v>11141523</v>
      </c>
      <c r="K96" s="32"/>
      <c r="L96" s="19">
        <f t="shared" si="24"/>
        <v>57355</v>
      </c>
      <c r="M96" s="19">
        <f t="shared" si="25"/>
        <v>53080</v>
      </c>
      <c r="N96" s="19">
        <f t="shared" si="26"/>
        <v>4275</v>
      </c>
      <c r="O96" s="20">
        <f t="shared" si="27"/>
        <v>5077388</v>
      </c>
      <c r="P96" s="26"/>
      <c r="Q96" s="26"/>
      <c r="R96" s="26"/>
      <c r="S96" s="26"/>
      <c r="T96" s="27"/>
    </row>
    <row r="97" spans="1:20" x14ac:dyDescent="0.4">
      <c r="A97" s="32"/>
      <c r="B97" s="19">
        <f t="shared" si="18"/>
        <v>59855</v>
      </c>
      <c r="C97" s="19">
        <f t="shared" si="16"/>
        <v>41118</v>
      </c>
      <c r="D97" s="19">
        <f t="shared" si="19"/>
        <v>18737</v>
      </c>
      <c r="E97" s="20">
        <f t="shared" si="20"/>
        <v>16516727</v>
      </c>
      <c r="F97" s="32"/>
      <c r="G97" s="19">
        <f t="shared" si="21"/>
        <v>57355</v>
      </c>
      <c r="H97" s="19">
        <f t="shared" si="17"/>
        <v>48071</v>
      </c>
      <c r="I97" s="19">
        <f t="shared" si="22"/>
        <v>9284</v>
      </c>
      <c r="J97" s="21">
        <f t="shared" si="23"/>
        <v>11093452</v>
      </c>
      <c r="K97" s="32"/>
      <c r="L97" s="19">
        <f t="shared" si="24"/>
        <v>57355</v>
      </c>
      <c r="M97" s="19">
        <f t="shared" si="25"/>
        <v>53124</v>
      </c>
      <c r="N97" s="19">
        <f t="shared" si="26"/>
        <v>4231</v>
      </c>
      <c r="O97" s="20">
        <f t="shared" si="27"/>
        <v>5024264</v>
      </c>
      <c r="P97" s="26"/>
      <c r="Q97" s="26"/>
      <c r="R97" s="26"/>
      <c r="S97" s="26"/>
      <c r="T97" s="27"/>
    </row>
    <row r="98" spans="1:20" x14ac:dyDescent="0.4">
      <c r="A98" s="32"/>
      <c r="B98" s="19">
        <f t="shared" si="18"/>
        <v>59855</v>
      </c>
      <c r="C98" s="19">
        <f t="shared" si="16"/>
        <v>41164</v>
      </c>
      <c r="D98" s="19">
        <f t="shared" si="19"/>
        <v>18691</v>
      </c>
      <c r="E98" s="20">
        <f t="shared" si="20"/>
        <v>16475563</v>
      </c>
      <c r="F98" s="32"/>
      <c r="G98" s="19">
        <f t="shared" si="21"/>
        <v>57355</v>
      </c>
      <c r="H98" s="19">
        <f t="shared" si="17"/>
        <v>48111</v>
      </c>
      <c r="I98" s="19">
        <f t="shared" si="22"/>
        <v>9244</v>
      </c>
      <c r="J98" s="21">
        <f t="shared" si="23"/>
        <v>11045341</v>
      </c>
      <c r="K98" s="32"/>
      <c r="L98" s="19">
        <f t="shared" si="24"/>
        <v>57355</v>
      </c>
      <c r="M98" s="19">
        <f t="shared" si="25"/>
        <v>53169</v>
      </c>
      <c r="N98" s="19">
        <f t="shared" si="26"/>
        <v>4186</v>
      </c>
      <c r="O98" s="20">
        <f t="shared" si="27"/>
        <v>4971095</v>
      </c>
      <c r="P98" s="26"/>
      <c r="Q98" s="26"/>
      <c r="R98" s="26"/>
      <c r="S98" s="26"/>
      <c r="T98" s="27"/>
    </row>
    <row r="99" spans="1:20" x14ac:dyDescent="0.4">
      <c r="A99" s="32"/>
      <c r="B99" s="19">
        <f t="shared" si="18"/>
        <v>59855</v>
      </c>
      <c r="C99" s="19">
        <f t="shared" si="16"/>
        <v>41211</v>
      </c>
      <c r="D99" s="19">
        <f t="shared" si="19"/>
        <v>18644</v>
      </c>
      <c r="E99" s="20">
        <f t="shared" si="20"/>
        <v>16434352</v>
      </c>
      <c r="F99" s="32"/>
      <c r="G99" s="19">
        <f t="shared" si="21"/>
        <v>57355</v>
      </c>
      <c r="H99" s="19">
        <f t="shared" si="17"/>
        <v>48151</v>
      </c>
      <c r="I99" s="19">
        <f t="shared" si="22"/>
        <v>9204</v>
      </c>
      <c r="J99" s="21">
        <f t="shared" si="23"/>
        <v>10997190</v>
      </c>
      <c r="K99" s="32"/>
      <c r="L99" s="19">
        <f t="shared" si="24"/>
        <v>57355</v>
      </c>
      <c r="M99" s="19">
        <f t="shared" si="25"/>
        <v>53213</v>
      </c>
      <c r="N99" s="19">
        <f t="shared" si="26"/>
        <v>4142</v>
      </c>
      <c r="O99" s="20">
        <f t="shared" si="27"/>
        <v>4917882</v>
      </c>
      <c r="P99" s="26"/>
      <c r="Q99" s="26"/>
      <c r="R99" s="26"/>
      <c r="S99" s="26"/>
      <c r="T99" s="27"/>
    </row>
    <row r="100" spans="1:20" x14ac:dyDescent="0.4">
      <c r="A100" s="32"/>
      <c r="B100" s="19">
        <f t="shared" si="18"/>
        <v>59855</v>
      </c>
      <c r="C100" s="19">
        <f t="shared" si="16"/>
        <v>41257</v>
      </c>
      <c r="D100" s="19">
        <f t="shared" si="19"/>
        <v>18598</v>
      </c>
      <c r="E100" s="20">
        <f t="shared" si="20"/>
        <v>16393095</v>
      </c>
      <c r="F100" s="32"/>
      <c r="G100" s="19">
        <f t="shared" si="21"/>
        <v>57355</v>
      </c>
      <c r="H100" s="19">
        <f t="shared" si="17"/>
        <v>48191</v>
      </c>
      <c r="I100" s="19">
        <f t="shared" si="22"/>
        <v>9164</v>
      </c>
      <c r="J100" s="21">
        <f t="shared" si="23"/>
        <v>10948999</v>
      </c>
      <c r="K100" s="32"/>
      <c r="L100" s="19">
        <f t="shared" si="24"/>
        <v>57355</v>
      </c>
      <c r="M100" s="19">
        <f t="shared" si="25"/>
        <v>53257</v>
      </c>
      <c r="N100" s="19">
        <f t="shared" si="26"/>
        <v>4098</v>
      </c>
      <c r="O100" s="20">
        <f t="shared" si="27"/>
        <v>4864625</v>
      </c>
      <c r="P100" s="26"/>
      <c r="Q100" s="26"/>
      <c r="R100" s="26"/>
      <c r="S100" s="26"/>
      <c r="T100" s="27"/>
    </row>
    <row r="101" spans="1:20" x14ac:dyDescent="0.4">
      <c r="A101" s="32"/>
      <c r="B101" s="19">
        <f t="shared" si="18"/>
        <v>59855</v>
      </c>
      <c r="C101" s="19">
        <f t="shared" si="16"/>
        <v>41304</v>
      </c>
      <c r="D101" s="19">
        <f t="shared" si="19"/>
        <v>18551</v>
      </c>
      <c r="E101" s="20">
        <f t="shared" si="20"/>
        <v>16351791</v>
      </c>
      <c r="F101" s="32"/>
      <c r="G101" s="19">
        <f t="shared" si="21"/>
        <v>57355</v>
      </c>
      <c r="H101" s="19">
        <f t="shared" si="17"/>
        <v>48231</v>
      </c>
      <c r="I101" s="19">
        <f t="shared" si="22"/>
        <v>9124</v>
      </c>
      <c r="J101" s="21">
        <f t="shared" si="23"/>
        <v>10900768</v>
      </c>
      <c r="K101" s="32"/>
      <c r="L101" s="19">
        <f t="shared" si="24"/>
        <v>57355</v>
      </c>
      <c r="M101" s="19">
        <f t="shared" si="25"/>
        <v>53302</v>
      </c>
      <c r="N101" s="19">
        <f t="shared" si="26"/>
        <v>4053</v>
      </c>
      <c r="O101" s="20">
        <f t="shared" si="27"/>
        <v>4811323</v>
      </c>
      <c r="P101" s="26"/>
      <c r="Q101" s="26"/>
      <c r="R101" s="26"/>
      <c r="S101" s="26"/>
      <c r="T101" s="27"/>
    </row>
    <row r="102" spans="1:20" x14ac:dyDescent="0.4">
      <c r="A102" s="32"/>
      <c r="B102" s="19">
        <f t="shared" si="18"/>
        <v>59855</v>
      </c>
      <c r="C102" s="19">
        <f t="shared" si="16"/>
        <v>41351</v>
      </c>
      <c r="D102" s="19">
        <f t="shared" si="19"/>
        <v>18504</v>
      </c>
      <c r="E102" s="20">
        <f t="shared" si="20"/>
        <v>16310440</v>
      </c>
      <c r="F102" s="32"/>
      <c r="G102" s="19">
        <f t="shared" si="21"/>
        <v>57355</v>
      </c>
      <c r="H102" s="19">
        <f t="shared" si="17"/>
        <v>48272</v>
      </c>
      <c r="I102" s="19">
        <f t="shared" si="22"/>
        <v>9083</v>
      </c>
      <c r="J102" s="21">
        <f t="shared" si="23"/>
        <v>10852496</v>
      </c>
      <c r="K102" s="32"/>
      <c r="L102" s="19">
        <f t="shared" si="24"/>
        <v>57355</v>
      </c>
      <c r="M102" s="19">
        <f t="shared" si="25"/>
        <v>53346</v>
      </c>
      <c r="N102" s="19">
        <f t="shared" si="26"/>
        <v>4009</v>
      </c>
      <c r="O102" s="20">
        <f t="shared" si="27"/>
        <v>4757977</v>
      </c>
      <c r="P102" s="26"/>
      <c r="Q102" s="26"/>
      <c r="R102" s="26"/>
      <c r="S102" s="26"/>
      <c r="T102" s="27"/>
    </row>
    <row r="103" spans="1:20" x14ac:dyDescent="0.4">
      <c r="A103" s="32"/>
      <c r="B103" s="19">
        <f t="shared" si="18"/>
        <v>59855</v>
      </c>
      <c r="C103" s="19">
        <f t="shared" si="16"/>
        <v>41398</v>
      </c>
      <c r="D103" s="19">
        <f t="shared" si="19"/>
        <v>18457</v>
      </c>
      <c r="E103" s="20">
        <f t="shared" si="20"/>
        <v>16269042</v>
      </c>
      <c r="F103" s="32"/>
      <c r="G103" s="19">
        <f t="shared" si="21"/>
        <v>57355</v>
      </c>
      <c r="H103" s="19">
        <f t="shared" si="17"/>
        <v>48312</v>
      </c>
      <c r="I103" s="19">
        <f t="shared" si="22"/>
        <v>9043</v>
      </c>
      <c r="J103" s="21">
        <f t="shared" si="23"/>
        <v>10804184</v>
      </c>
      <c r="K103" s="32"/>
      <c r="L103" s="19">
        <f t="shared" si="24"/>
        <v>57355</v>
      </c>
      <c r="M103" s="19">
        <f t="shared" si="25"/>
        <v>53391</v>
      </c>
      <c r="N103" s="19">
        <f t="shared" si="26"/>
        <v>3964</v>
      </c>
      <c r="O103" s="20">
        <f t="shared" si="27"/>
        <v>4704586</v>
      </c>
      <c r="P103" s="26"/>
      <c r="Q103" s="26"/>
      <c r="R103" s="26"/>
      <c r="S103" s="26"/>
      <c r="T103" s="27"/>
    </row>
    <row r="104" spans="1:20" x14ac:dyDescent="0.4">
      <c r="A104" s="32"/>
      <c r="B104" s="19">
        <f t="shared" si="18"/>
        <v>59855</v>
      </c>
      <c r="C104" s="19">
        <f t="shared" si="16"/>
        <v>41444</v>
      </c>
      <c r="D104" s="19">
        <f t="shared" si="19"/>
        <v>18411</v>
      </c>
      <c r="E104" s="20">
        <f t="shared" si="20"/>
        <v>16227598</v>
      </c>
      <c r="F104" s="32"/>
      <c r="G104" s="19">
        <f t="shared" si="21"/>
        <v>57355</v>
      </c>
      <c r="H104" s="19">
        <f t="shared" si="17"/>
        <v>48352</v>
      </c>
      <c r="I104" s="19">
        <f t="shared" si="22"/>
        <v>9003</v>
      </c>
      <c r="J104" s="21">
        <f t="shared" si="23"/>
        <v>10755832</v>
      </c>
      <c r="K104" s="32"/>
      <c r="L104" s="19">
        <f t="shared" si="24"/>
        <v>57355</v>
      </c>
      <c r="M104" s="19">
        <f t="shared" si="25"/>
        <v>53435</v>
      </c>
      <c r="N104" s="19">
        <f t="shared" si="26"/>
        <v>3920</v>
      </c>
      <c r="O104" s="20">
        <f t="shared" si="27"/>
        <v>4651151</v>
      </c>
      <c r="P104" s="26"/>
      <c r="Q104" s="26"/>
      <c r="R104" s="26"/>
      <c r="S104" s="26"/>
      <c r="T104" s="27"/>
    </row>
    <row r="105" spans="1:20" x14ac:dyDescent="0.4">
      <c r="A105" s="32" t="s">
        <v>44</v>
      </c>
      <c r="B105" s="19">
        <f t="shared" si="18"/>
        <v>59855</v>
      </c>
      <c r="C105" s="19">
        <f t="shared" si="16"/>
        <v>41491</v>
      </c>
      <c r="D105" s="19">
        <f t="shared" si="19"/>
        <v>18364</v>
      </c>
      <c r="E105" s="20">
        <f t="shared" si="20"/>
        <v>16186107</v>
      </c>
      <c r="F105" s="32" t="s">
        <v>45</v>
      </c>
      <c r="G105" s="19">
        <f t="shared" si="21"/>
        <v>57355</v>
      </c>
      <c r="H105" s="19">
        <f t="shared" si="17"/>
        <v>48392</v>
      </c>
      <c r="I105" s="19">
        <f t="shared" si="22"/>
        <v>8963</v>
      </c>
      <c r="J105" s="21">
        <f t="shared" si="23"/>
        <v>10707440</v>
      </c>
      <c r="K105" s="32" t="s">
        <v>46</v>
      </c>
      <c r="L105" s="19">
        <f t="shared" si="24"/>
        <v>57355</v>
      </c>
      <c r="M105" s="19">
        <f t="shared" si="25"/>
        <v>53480</v>
      </c>
      <c r="N105" s="19">
        <f t="shared" si="26"/>
        <v>3875</v>
      </c>
      <c r="O105" s="20">
        <f t="shared" si="27"/>
        <v>4597671</v>
      </c>
      <c r="P105" s="26"/>
      <c r="Q105" s="26"/>
      <c r="R105" s="26"/>
      <c r="S105" s="26"/>
      <c r="T105" s="27"/>
    </row>
    <row r="106" spans="1:20" x14ac:dyDescent="0.4">
      <c r="A106" s="32"/>
      <c r="B106" s="19">
        <f t="shared" si="18"/>
        <v>59855</v>
      </c>
      <c r="C106" s="19">
        <f t="shared" si="16"/>
        <v>41538</v>
      </c>
      <c r="D106" s="19">
        <f t="shared" si="19"/>
        <v>18317</v>
      </c>
      <c r="E106" s="20">
        <f t="shared" si="20"/>
        <v>16144569</v>
      </c>
      <c r="F106" s="32"/>
      <c r="G106" s="19">
        <f t="shared" si="21"/>
        <v>57355</v>
      </c>
      <c r="H106" s="19">
        <f t="shared" si="17"/>
        <v>48433</v>
      </c>
      <c r="I106" s="19">
        <f t="shared" si="22"/>
        <v>8922</v>
      </c>
      <c r="J106" s="21">
        <f t="shared" si="23"/>
        <v>10659007</v>
      </c>
      <c r="K106" s="32"/>
      <c r="L106" s="19">
        <f t="shared" si="24"/>
        <v>57355</v>
      </c>
      <c r="M106" s="19">
        <f t="shared" si="25"/>
        <v>53524</v>
      </c>
      <c r="N106" s="19">
        <f t="shared" si="26"/>
        <v>3831</v>
      </c>
      <c r="O106" s="20">
        <f t="shared" si="27"/>
        <v>4544147</v>
      </c>
      <c r="P106" s="26"/>
      <c r="Q106" s="26"/>
      <c r="R106" s="26"/>
      <c r="S106" s="26"/>
      <c r="T106" s="27"/>
    </row>
    <row r="107" spans="1:20" x14ac:dyDescent="0.4">
      <c r="A107" s="32"/>
      <c r="B107" s="19">
        <f t="shared" si="18"/>
        <v>59855</v>
      </c>
      <c r="C107" s="19">
        <f t="shared" si="16"/>
        <v>41585</v>
      </c>
      <c r="D107" s="19">
        <f t="shared" si="19"/>
        <v>18270</v>
      </c>
      <c r="E107" s="20">
        <f t="shared" si="20"/>
        <v>16102984</v>
      </c>
      <c r="F107" s="32"/>
      <c r="G107" s="19">
        <f t="shared" si="21"/>
        <v>57355</v>
      </c>
      <c r="H107" s="19">
        <f t="shared" si="17"/>
        <v>48473</v>
      </c>
      <c r="I107" s="19">
        <f t="shared" si="22"/>
        <v>8882</v>
      </c>
      <c r="J107" s="21">
        <f t="shared" si="23"/>
        <v>10610534</v>
      </c>
      <c r="K107" s="32"/>
      <c r="L107" s="19">
        <f t="shared" si="24"/>
        <v>57355</v>
      </c>
      <c r="M107" s="19">
        <f t="shared" si="25"/>
        <v>53569</v>
      </c>
      <c r="N107" s="19">
        <f t="shared" si="26"/>
        <v>3786</v>
      </c>
      <c r="O107" s="20">
        <f t="shared" si="27"/>
        <v>4490578</v>
      </c>
      <c r="P107" s="26"/>
      <c r="Q107" s="26"/>
      <c r="R107" s="26"/>
      <c r="S107" s="26"/>
      <c r="T107" s="27"/>
    </row>
    <row r="108" spans="1:20" x14ac:dyDescent="0.4">
      <c r="A108" s="32"/>
      <c r="B108" s="19">
        <f t="shared" si="18"/>
        <v>59855</v>
      </c>
      <c r="C108" s="19">
        <f t="shared" si="16"/>
        <v>41632</v>
      </c>
      <c r="D108" s="19">
        <f t="shared" si="19"/>
        <v>18223</v>
      </c>
      <c r="E108" s="20">
        <f t="shared" si="20"/>
        <v>16061352</v>
      </c>
      <c r="F108" s="32"/>
      <c r="G108" s="19">
        <f t="shared" si="21"/>
        <v>57355</v>
      </c>
      <c r="H108" s="19">
        <f t="shared" si="17"/>
        <v>48513</v>
      </c>
      <c r="I108" s="19">
        <f t="shared" si="22"/>
        <v>8842</v>
      </c>
      <c r="J108" s="21">
        <f t="shared" si="23"/>
        <v>10562021</v>
      </c>
      <c r="K108" s="32"/>
      <c r="L108" s="19">
        <f t="shared" si="24"/>
        <v>57355</v>
      </c>
      <c r="M108" s="19">
        <f t="shared" si="25"/>
        <v>53613</v>
      </c>
      <c r="N108" s="19">
        <f t="shared" si="26"/>
        <v>3742</v>
      </c>
      <c r="O108" s="20">
        <f t="shared" si="27"/>
        <v>4436965</v>
      </c>
      <c r="P108" s="26"/>
      <c r="Q108" s="26"/>
      <c r="R108" s="26"/>
      <c r="S108" s="26"/>
      <c r="T108" s="27"/>
    </row>
    <row r="109" spans="1:20" x14ac:dyDescent="0.4">
      <c r="A109" s="32"/>
      <c r="B109" s="19">
        <f t="shared" si="18"/>
        <v>59855</v>
      </c>
      <c r="C109" s="19">
        <f t="shared" si="16"/>
        <v>41679</v>
      </c>
      <c r="D109" s="19">
        <f t="shared" si="19"/>
        <v>18176</v>
      </c>
      <c r="E109" s="20">
        <f t="shared" si="20"/>
        <v>16019673</v>
      </c>
      <c r="F109" s="32"/>
      <c r="G109" s="19">
        <f t="shared" si="21"/>
        <v>57355</v>
      </c>
      <c r="H109" s="19">
        <f t="shared" si="17"/>
        <v>48554</v>
      </c>
      <c r="I109" s="19">
        <f t="shared" si="22"/>
        <v>8801</v>
      </c>
      <c r="J109" s="21">
        <f t="shared" si="23"/>
        <v>10513467</v>
      </c>
      <c r="K109" s="32"/>
      <c r="L109" s="19">
        <f t="shared" si="24"/>
        <v>57355</v>
      </c>
      <c r="M109" s="19">
        <f t="shared" si="25"/>
        <v>53658</v>
      </c>
      <c r="N109" s="19">
        <f t="shared" si="26"/>
        <v>3697</v>
      </c>
      <c r="O109" s="20">
        <f t="shared" si="27"/>
        <v>4383307</v>
      </c>
      <c r="P109" s="26"/>
      <c r="Q109" s="26"/>
      <c r="R109" s="26"/>
      <c r="S109" s="26"/>
      <c r="T109" s="27"/>
    </row>
    <row r="110" spans="1:20" x14ac:dyDescent="0.4">
      <c r="A110" s="32"/>
      <c r="B110" s="19">
        <f t="shared" si="18"/>
        <v>59855</v>
      </c>
      <c r="C110" s="19">
        <f t="shared" si="16"/>
        <v>41727</v>
      </c>
      <c r="D110" s="19">
        <f t="shared" si="19"/>
        <v>18128</v>
      </c>
      <c r="E110" s="20">
        <f t="shared" si="20"/>
        <v>15977946</v>
      </c>
      <c r="F110" s="32"/>
      <c r="G110" s="19">
        <f t="shared" si="21"/>
        <v>57355</v>
      </c>
      <c r="H110" s="19">
        <f t="shared" si="17"/>
        <v>48594</v>
      </c>
      <c r="I110" s="19">
        <f t="shared" si="22"/>
        <v>8761</v>
      </c>
      <c r="J110" s="21">
        <f t="shared" si="23"/>
        <v>10464873</v>
      </c>
      <c r="K110" s="32"/>
      <c r="L110" s="19">
        <f t="shared" si="24"/>
        <v>57355</v>
      </c>
      <c r="M110" s="19">
        <f t="shared" si="25"/>
        <v>53703</v>
      </c>
      <c r="N110" s="19">
        <f t="shared" si="26"/>
        <v>3652</v>
      </c>
      <c r="O110" s="20">
        <f t="shared" si="27"/>
        <v>4329604</v>
      </c>
      <c r="P110" s="26"/>
      <c r="Q110" s="26"/>
      <c r="R110" s="26"/>
      <c r="S110" s="26"/>
      <c r="T110" s="27"/>
    </row>
    <row r="111" spans="1:20" x14ac:dyDescent="0.4">
      <c r="A111" s="32"/>
      <c r="B111" s="19">
        <f t="shared" si="18"/>
        <v>59855</v>
      </c>
      <c r="C111" s="19">
        <f t="shared" si="16"/>
        <v>41774</v>
      </c>
      <c r="D111" s="19">
        <f t="shared" si="19"/>
        <v>18081</v>
      </c>
      <c r="E111" s="20">
        <f t="shared" si="20"/>
        <v>15936172</v>
      </c>
      <c r="F111" s="32"/>
      <c r="G111" s="19">
        <f t="shared" si="21"/>
        <v>57355</v>
      </c>
      <c r="H111" s="19">
        <f t="shared" si="17"/>
        <v>48635</v>
      </c>
      <c r="I111" s="19">
        <f t="shared" si="22"/>
        <v>8720</v>
      </c>
      <c r="J111" s="21">
        <f t="shared" si="23"/>
        <v>10416238</v>
      </c>
      <c r="K111" s="32"/>
      <c r="L111" s="19">
        <f t="shared" si="24"/>
        <v>57355</v>
      </c>
      <c r="M111" s="19">
        <f t="shared" si="25"/>
        <v>53747</v>
      </c>
      <c r="N111" s="19">
        <f t="shared" si="26"/>
        <v>3608</v>
      </c>
      <c r="O111" s="20">
        <f t="shared" si="27"/>
        <v>4275857</v>
      </c>
      <c r="P111" s="26"/>
      <c r="Q111" s="26"/>
      <c r="R111" s="26"/>
      <c r="S111" s="26"/>
      <c r="T111" s="27"/>
    </row>
    <row r="112" spans="1:20" x14ac:dyDescent="0.4">
      <c r="A112" s="32"/>
      <c r="B112" s="19">
        <f t="shared" si="18"/>
        <v>59855</v>
      </c>
      <c r="C112" s="19">
        <f t="shared" si="16"/>
        <v>41821</v>
      </c>
      <c r="D112" s="19">
        <f t="shared" si="19"/>
        <v>18034</v>
      </c>
      <c r="E112" s="20">
        <f t="shared" si="20"/>
        <v>15894351</v>
      </c>
      <c r="F112" s="32"/>
      <c r="G112" s="19">
        <f t="shared" si="21"/>
        <v>57355</v>
      </c>
      <c r="H112" s="19">
        <f t="shared" si="17"/>
        <v>48675</v>
      </c>
      <c r="I112" s="19">
        <f t="shared" si="22"/>
        <v>8680</v>
      </c>
      <c r="J112" s="21">
        <f t="shared" si="23"/>
        <v>10367563</v>
      </c>
      <c r="K112" s="32"/>
      <c r="L112" s="19">
        <f t="shared" si="24"/>
        <v>57355</v>
      </c>
      <c r="M112" s="19">
        <f t="shared" si="25"/>
        <v>53792</v>
      </c>
      <c r="N112" s="19">
        <f t="shared" si="26"/>
        <v>3563</v>
      </c>
      <c r="O112" s="20">
        <f t="shared" si="27"/>
        <v>4222065</v>
      </c>
      <c r="P112" s="26"/>
      <c r="Q112" s="26"/>
      <c r="R112" s="26"/>
      <c r="S112" s="26"/>
      <c r="T112" s="27"/>
    </row>
    <row r="113" spans="1:20" x14ac:dyDescent="0.4">
      <c r="A113" s="32"/>
      <c r="B113" s="19">
        <f t="shared" si="18"/>
        <v>59855</v>
      </c>
      <c r="C113" s="19">
        <f t="shared" si="16"/>
        <v>41868</v>
      </c>
      <c r="D113" s="19">
        <f t="shared" si="19"/>
        <v>17987</v>
      </c>
      <c r="E113" s="20">
        <f t="shared" si="20"/>
        <v>15852483</v>
      </c>
      <c r="F113" s="32"/>
      <c r="G113" s="19">
        <f t="shared" si="21"/>
        <v>57355</v>
      </c>
      <c r="H113" s="19">
        <f t="shared" si="17"/>
        <v>48716</v>
      </c>
      <c r="I113" s="19">
        <f t="shared" si="22"/>
        <v>8639</v>
      </c>
      <c r="J113" s="21">
        <f t="shared" si="23"/>
        <v>10318847</v>
      </c>
      <c r="K113" s="32"/>
      <c r="L113" s="19">
        <f t="shared" si="24"/>
        <v>57355</v>
      </c>
      <c r="M113" s="19">
        <f t="shared" si="25"/>
        <v>53837</v>
      </c>
      <c r="N113" s="19">
        <f t="shared" si="26"/>
        <v>3518</v>
      </c>
      <c r="O113" s="20">
        <f t="shared" si="27"/>
        <v>4168228</v>
      </c>
      <c r="P113" s="26"/>
      <c r="Q113" s="26"/>
      <c r="R113" s="26"/>
      <c r="S113" s="26"/>
      <c r="T113" s="27"/>
    </row>
    <row r="114" spans="1:20" x14ac:dyDescent="0.4">
      <c r="A114" s="32"/>
      <c r="B114" s="19">
        <f t="shared" si="18"/>
        <v>59855</v>
      </c>
      <c r="C114" s="19">
        <f t="shared" si="16"/>
        <v>41916</v>
      </c>
      <c r="D114" s="19">
        <f t="shared" si="19"/>
        <v>17939</v>
      </c>
      <c r="E114" s="20">
        <f t="shared" si="20"/>
        <v>15810567</v>
      </c>
      <c r="F114" s="32"/>
      <c r="G114" s="19">
        <f t="shared" si="21"/>
        <v>57355</v>
      </c>
      <c r="H114" s="19">
        <f t="shared" si="17"/>
        <v>48756</v>
      </c>
      <c r="I114" s="19">
        <f t="shared" si="22"/>
        <v>8599</v>
      </c>
      <c r="J114" s="21">
        <f t="shared" si="23"/>
        <v>10270091</v>
      </c>
      <c r="K114" s="32"/>
      <c r="L114" s="19">
        <f t="shared" si="24"/>
        <v>57355</v>
      </c>
      <c r="M114" s="19">
        <f t="shared" si="25"/>
        <v>53882</v>
      </c>
      <c r="N114" s="19">
        <f t="shared" si="26"/>
        <v>3473</v>
      </c>
      <c r="O114" s="20">
        <f t="shared" si="27"/>
        <v>4114346</v>
      </c>
      <c r="P114" s="26"/>
      <c r="Q114" s="26"/>
      <c r="R114" s="26"/>
      <c r="S114" s="26"/>
      <c r="T114" s="27"/>
    </row>
    <row r="115" spans="1:20" x14ac:dyDescent="0.4">
      <c r="A115" s="32"/>
      <c r="B115" s="19">
        <f t="shared" si="18"/>
        <v>59855</v>
      </c>
      <c r="C115" s="19">
        <f t="shared" si="16"/>
        <v>41963</v>
      </c>
      <c r="D115" s="19">
        <f t="shared" si="19"/>
        <v>17892</v>
      </c>
      <c r="E115" s="20">
        <f t="shared" si="20"/>
        <v>15768604</v>
      </c>
      <c r="F115" s="32"/>
      <c r="G115" s="19">
        <f t="shared" si="21"/>
        <v>57355</v>
      </c>
      <c r="H115" s="19">
        <f t="shared" si="17"/>
        <v>48797</v>
      </c>
      <c r="I115" s="19">
        <f t="shared" si="22"/>
        <v>8558</v>
      </c>
      <c r="J115" s="21">
        <f t="shared" si="23"/>
        <v>10221294</v>
      </c>
      <c r="K115" s="32"/>
      <c r="L115" s="19">
        <f t="shared" si="24"/>
        <v>57355</v>
      </c>
      <c r="M115" s="19">
        <f t="shared" si="25"/>
        <v>53927</v>
      </c>
      <c r="N115" s="19">
        <f t="shared" si="26"/>
        <v>3428</v>
      </c>
      <c r="O115" s="20">
        <f t="shared" si="27"/>
        <v>4060419</v>
      </c>
      <c r="P115" s="26"/>
      <c r="Q115" s="26"/>
      <c r="R115" s="26"/>
      <c r="S115" s="26"/>
      <c r="T115" s="27"/>
    </row>
    <row r="116" spans="1:20" x14ac:dyDescent="0.4">
      <c r="A116" s="32"/>
      <c r="B116" s="19">
        <f t="shared" si="18"/>
        <v>59855</v>
      </c>
      <c r="C116" s="19">
        <f t="shared" si="16"/>
        <v>42011</v>
      </c>
      <c r="D116" s="19">
        <f t="shared" si="19"/>
        <v>17844</v>
      </c>
      <c r="E116" s="20">
        <f t="shared" si="20"/>
        <v>15726593</v>
      </c>
      <c r="F116" s="32"/>
      <c r="G116" s="19">
        <f t="shared" si="21"/>
        <v>57355</v>
      </c>
      <c r="H116" s="19">
        <f t="shared" si="17"/>
        <v>48838</v>
      </c>
      <c r="I116" s="19">
        <f t="shared" si="22"/>
        <v>8517</v>
      </c>
      <c r="J116" s="21">
        <f t="shared" si="23"/>
        <v>10172456</v>
      </c>
      <c r="K116" s="32"/>
      <c r="L116" s="19">
        <f t="shared" si="24"/>
        <v>57355</v>
      </c>
      <c r="M116" s="19">
        <f t="shared" si="25"/>
        <v>53972</v>
      </c>
      <c r="N116" s="19">
        <f t="shared" si="26"/>
        <v>3383</v>
      </c>
      <c r="O116" s="20">
        <f t="shared" si="27"/>
        <v>4006447</v>
      </c>
      <c r="P116" s="26"/>
      <c r="Q116" s="26"/>
      <c r="R116" s="26"/>
      <c r="S116" s="26"/>
      <c r="T116" s="27"/>
    </row>
    <row r="117" spans="1:20" x14ac:dyDescent="0.4">
      <c r="A117" s="32" t="s">
        <v>47</v>
      </c>
      <c r="B117" s="19">
        <f t="shared" si="18"/>
        <v>59855</v>
      </c>
      <c r="C117" s="19">
        <f t="shared" si="16"/>
        <v>42058</v>
      </c>
      <c r="D117" s="19">
        <f t="shared" si="19"/>
        <v>17797</v>
      </c>
      <c r="E117" s="20">
        <f t="shared" si="20"/>
        <v>15684535</v>
      </c>
      <c r="F117" s="32" t="s">
        <v>48</v>
      </c>
      <c r="G117" s="19">
        <f t="shared" si="21"/>
        <v>57355</v>
      </c>
      <c r="H117" s="19">
        <f t="shared" si="17"/>
        <v>48878</v>
      </c>
      <c r="I117" s="19">
        <f t="shared" si="22"/>
        <v>8477</v>
      </c>
      <c r="J117" s="21">
        <f t="shared" si="23"/>
        <v>10123578</v>
      </c>
      <c r="K117" s="32" t="s">
        <v>49</v>
      </c>
      <c r="L117" s="19">
        <f t="shared" si="24"/>
        <v>57355</v>
      </c>
      <c r="M117" s="19">
        <f t="shared" si="25"/>
        <v>54017</v>
      </c>
      <c r="N117" s="19">
        <f t="shared" si="26"/>
        <v>3338</v>
      </c>
      <c r="O117" s="20">
        <f t="shared" si="27"/>
        <v>3952430</v>
      </c>
      <c r="P117" s="26"/>
      <c r="Q117" s="26"/>
      <c r="R117" s="26"/>
      <c r="S117" s="26"/>
      <c r="T117" s="27"/>
    </row>
    <row r="118" spans="1:20" x14ac:dyDescent="0.4">
      <c r="A118" s="32"/>
      <c r="B118" s="19">
        <f t="shared" si="18"/>
        <v>59855</v>
      </c>
      <c r="C118" s="19">
        <f t="shared" si="16"/>
        <v>42106</v>
      </c>
      <c r="D118" s="19">
        <f t="shared" si="19"/>
        <v>17749</v>
      </c>
      <c r="E118" s="20">
        <f t="shared" si="20"/>
        <v>15642429</v>
      </c>
      <c r="F118" s="32"/>
      <c r="G118" s="19">
        <f t="shared" si="21"/>
        <v>57355</v>
      </c>
      <c r="H118" s="19">
        <f t="shared" si="17"/>
        <v>48919</v>
      </c>
      <c r="I118" s="19">
        <f t="shared" si="22"/>
        <v>8436</v>
      </c>
      <c r="J118" s="21">
        <f t="shared" si="23"/>
        <v>10074659</v>
      </c>
      <c r="K118" s="32"/>
      <c r="L118" s="19">
        <f t="shared" si="24"/>
        <v>57355</v>
      </c>
      <c r="M118" s="19">
        <f t="shared" si="25"/>
        <v>54062</v>
      </c>
      <c r="N118" s="19">
        <f t="shared" si="26"/>
        <v>3293</v>
      </c>
      <c r="O118" s="20">
        <f t="shared" si="27"/>
        <v>3898368</v>
      </c>
      <c r="P118" s="26"/>
      <c r="Q118" s="26"/>
      <c r="R118" s="26"/>
      <c r="S118" s="26"/>
      <c r="T118" s="27"/>
    </row>
    <row r="119" spans="1:20" x14ac:dyDescent="0.4">
      <c r="A119" s="32"/>
      <c r="B119" s="19">
        <f t="shared" si="18"/>
        <v>59855</v>
      </c>
      <c r="C119" s="19">
        <f t="shared" si="16"/>
        <v>42153</v>
      </c>
      <c r="D119" s="19">
        <f t="shared" si="19"/>
        <v>17702</v>
      </c>
      <c r="E119" s="20">
        <f t="shared" si="20"/>
        <v>15600276</v>
      </c>
      <c r="F119" s="32"/>
      <c r="G119" s="19">
        <f t="shared" si="21"/>
        <v>57355</v>
      </c>
      <c r="H119" s="19">
        <f t="shared" si="17"/>
        <v>48960</v>
      </c>
      <c r="I119" s="19">
        <f t="shared" si="22"/>
        <v>8395</v>
      </c>
      <c r="J119" s="21">
        <f t="shared" si="23"/>
        <v>10025699</v>
      </c>
      <c r="K119" s="32"/>
      <c r="L119" s="19">
        <f t="shared" si="24"/>
        <v>57355</v>
      </c>
      <c r="M119" s="19">
        <f t="shared" si="25"/>
        <v>54107</v>
      </c>
      <c r="N119" s="19">
        <f t="shared" si="26"/>
        <v>3248</v>
      </c>
      <c r="O119" s="20">
        <f t="shared" si="27"/>
        <v>3844261</v>
      </c>
      <c r="P119" s="26"/>
      <c r="Q119" s="26"/>
      <c r="R119" s="26"/>
      <c r="S119" s="26"/>
      <c r="T119" s="27"/>
    </row>
    <row r="120" spans="1:20" x14ac:dyDescent="0.4">
      <c r="A120" s="32"/>
      <c r="B120" s="19">
        <f t="shared" si="18"/>
        <v>59855</v>
      </c>
      <c r="C120" s="19">
        <f t="shared" si="16"/>
        <v>42201</v>
      </c>
      <c r="D120" s="19">
        <f t="shared" si="19"/>
        <v>17654</v>
      </c>
      <c r="E120" s="20">
        <f t="shared" si="20"/>
        <v>15558075</v>
      </c>
      <c r="F120" s="32"/>
      <c r="G120" s="19">
        <f t="shared" si="21"/>
        <v>57355</v>
      </c>
      <c r="H120" s="19">
        <f t="shared" si="17"/>
        <v>49001</v>
      </c>
      <c r="I120" s="19">
        <f t="shared" si="22"/>
        <v>8354</v>
      </c>
      <c r="J120" s="21">
        <f t="shared" si="23"/>
        <v>9976698</v>
      </c>
      <c r="K120" s="32"/>
      <c r="L120" s="19">
        <f t="shared" si="24"/>
        <v>57355</v>
      </c>
      <c r="M120" s="19">
        <f t="shared" si="25"/>
        <v>54152</v>
      </c>
      <c r="N120" s="19">
        <f t="shared" si="26"/>
        <v>3203</v>
      </c>
      <c r="O120" s="20">
        <f t="shared" si="27"/>
        <v>3790109</v>
      </c>
      <c r="P120" s="26"/>
      <c r="Q120" s="26"/>
      <c r="R120" s="26"/>
      <c r="S120" s="26"/>
      <c r="T120" s="27"/>
    </row>
    <row r="121" spans="1:20" x14ac:dyDescent="0.4">
      <c r="A121" s="32"/>
      <c r="B121" s="19">
        <f t="shared" si="18"/>
        <v>59855</v>
      </c>
      <c r="C121" s="19">
        <f t="shared" si="16"/>
        <v>42249</v>
      </c>
      <c r="D121" s="19">
        <f t="shared" si="19"/>
        <v>17606</v>
      </c>
      <c r="E121" s="20">
        <f t="shared" si="20"/>
        <v>15515826</v>
      </c>
      <c r="F121" s="32"/>
      <c r="G121" s="19">
        <f t="shared" si="21"/>
        <v>57355</v>
      </c>
      <c r="H121" s="19">
        <f t="shared" si="17"/>
        <v>49042</v>
      </c>
      <c r="I121" s="19">
        <f t="shared" si="22"/>
        <v>8313</v>
      </c>
      <c r="J121" s="21">
        <f t="shared" si="23"/>
        <v>9927656</v>
      </c>
      <c r="K121" s="32"/>
      <c r="L121" s="19">
        <f t="shared" si="24"/>
        <v>57355</v>
      </c>
      <c r="M121" s="19">
        <f t="shared" si="25"/>
        <v>54197</v>
      </c>
      <c r="N121" s="19">
        <f t="shared" si="26"/>
        <v>3158</v>
      </c>
      <c r="O121" s="20">
        <f t="shared" si="27"/>
        <v>3735912</v>
      </c>
      <c r="P121" s="26"/>
      <c r="Q121" s="26"/>
      <c r="R121" s="26"/>
      <c r="S121" s="26"/>
      <c r="T121" s="27"/>
    </row>
    <row r="122" spans="1:20" x14ac:dyDescent="0.4">
      <c r="A122" s="32"/>
      <c r="B122" s="19">
        <f t="shared" si="18"/>
        <v>59855</v>
      </c>
      <c r="C122" s="19">
        <f t="shared" si="16"/>
        <v>42297</v>
      </c>
      <c r="D122" s="19">
        <f t="shared" si="19"/>
        <v>17558</v>
      </c>
      <c r="E122" s="20">
        <f t="shared" si="20"/>
        <v>15473529</v>
      </c>
      <c r="F122" s="32"/>
      <c r="G122" s="19">
        <f t="shared" si="21"/>
        <v>57355</v>
      </c>
      <c r="H122" s="19">
        <f t="shared" si="17"/>
        <v>49082</v>
      </c>
      <c r="I122" s="19">
        <f t="shared" si="22"/>
        <v>8273</v>
      </c>
      <c r="J122" s="21">
        <f t="shared" si="23"/>
        <v>9878574</v>
      </c>
      <c r="K122" s="32"/>
      <c r="L122" s="19">
        <f t="shared" si="24"/>
        <v>57355</v>
      </c>
      <c r="M122" s="19">
        <f t="shared" si="25"/>
        <v>54242</v>
      </c>
      <c r="N122" s="19">
        <f t="shared" si="26"/>
        <v>3113</v>
      </c>
      <c r="O122" s="20">
        <f t="shared" si="27"/>
        <v>3681670</v>
      </c>
      <c r="P122" s="26"/>
      <c r="Q122" s="26"/>
      <c r="R122" s="26"/>
      <c r="S122" s="26"/>
      <c r="T122" s="27"/>
    </row>
    <row r="123" spans="1:20" x14ac:dyDescent="0.4">
      <c r="A123" s="32"/>
      <c r="B123" s="19">
        <f t="shared" si="18"/>
        <v>59855</v>
      </c>
      <c r="C123" s="19">
        <f t="shared" si="16"/>
        <v>42345</v>
      </c>
      <c r="D123" s="19">
        <f t="shared" si="19"/>
        <v>17510</v>
      </c>
      <c r="E123" s="20">
        <f t="shared" si="20"/>
        <v>15431184</v>
      </c>
      <c r="F123" s="32"/>
      <c r="G123" s="19">
        <f t="shared" si="21"/>
        <v>57355</v>
      </c>
      <c r="H123" s="19">
        <f t="shared" si="17"/>
        <v>49123</v>
      </c>
      <c r="I123" s="19">
        <f t="shared" si="22"/>
        <v>8232</v>
      </c>
      <c r="J123" s="21">
        <f t="shared" si="23"/>
        <v>9829451</v>
      </c>
      <c r="K123" s="32"/>
      <c r="L123" s="19">
        <f t="shared" si="24"/>
        <v>57355</v>
      </c>
      <c r="M123" s="19">
        <f t="shared" si="25"/>
        <v>54287</v>
      </c>
      <c r="N123" s="19">
        <f t="shared" si="26"/>
        <v>3068</v>
      </c>
      <c r="O123" s="20">
        <f t="shared" si="27"/>
        <v>3627383</v>
      </c>
      <c r="P123" s="26"/>
      <c r="Q123" s="26"/>
      <c r="R123" s="26"/>
      <c r="S123" s="26"/>
      <c r="T123" s="27"/>
    </row>
    <row r="124" spans="1:20" x14ac:dyDescent="0.4">
      <c r="A124" s="32"/>
      <c r="B124" s="19">
        <f t="shared" si="18"/>
        <v>59855</v>
      </c>
      <c r="C124" s="19">
        <f t="shared" si="16"/>
        <v>42393</v>
      </c>
      <c r="D124" s="19">
        <f t="shared" si="19"/>
        <v>17462</v>
      </c>
      <c r="E124" s="20">
        <f t="shared" si="20"/>
        <v>15388791</v>
      </c>
      <c r="F124" s="32"/>
      <c r="G124" s="19">
        <f t="shared" si="21"/>
        <v>57355</v>
      </c>
      <c r="H124" s="19">
        <f t="shared" si="17"/>
        <v>49164</v>
      </c>
      <c r="I124" s="19">
        <f t="shared" si="22"/>
        <v>8191</v>
      </c>
      <c r="J124" s="21">
        <f t="shared" si="23"/>
        <v>9780287</v>
      </c>
      <c r="K124" s="32"/>
      <c r="L124" s="19">
        <f t="shared" si="24"/>
        <v>57355</v>
      </c>
      <c r="M124" s="19">
        <f t="shared" si="25"/>
        <v>54333</v>
      </c>
      <c r="N124" s="19">
        <f t="shared" si="26"/>
        <v>3022</v>
      </c>
      <c r="O124" s="20">
        <f t="shared" si="27"/>
        <v>3573050</v>
      </c>
      <c r="P124" s="26"/>
      <c r="Q124" s="26"/>
      <c r="R124" s="26"/>
      <c r="S124" s="26"/>
      <c r="T124" s="27"/>
    </row>
    <row r="125" spans="1:20" x14ac:dyDescent="0.4">
      <c r="A125" s="32"/>
      <c r="B125" s="19">
        <f t="shared" si="18"/>
        <v>59855</v>
      </c>
      <c r="C125" s="19">
        <f t="shared" si="16"/>
        <v>42441</v>
      </c>
      <c r="D125" s="19">
        <f t="shared" si="19"/>
        <v>17414</v>
      </c>
      <c r="E125" s="20">
        <f t="shared" si="20"/>
        <v>15346350</v>
      </c>
      <c r="F125" s="32"/>
      <c r="G125" s="19">
        <f t="shared" si="21"/>
        <v>57355</v>
      </c>
      <c r="H125" s="19">
        <f t="shared" si="17"/>
        <v>49205</v>
      </c>
      <c r="I125" s="19">
        <f t="shared" si="22"/>
        <v>8150</v>
      </c>
      <c r="J125" s="21">
        <f t="shared" si="23"/>
        <v>9731082</v>
      </c>
      <c r="K125" s="32"/>
      <c r="L125" s="19">
        <f t="shared" si="24"/>
        <v>57355</v>
      </c>
      <c r="M125" s="19">
        <f t="shared" si="25"/>
        <v>54378</v>
      </c>
      <c r="N125" s="19">
        <f t="shared" si="26"/>
        <v>2977</v>
      </c>
      <c r="O125" s="20">
        <f t="shared" si="27"/>
        <v>3518672</v>
      </c>
      <c r="P125" s="26"/>
      <c r="Q125" s="26"/>
      <c r="R125" s="26"/>
      <c r="S125" s="26"/>
      <c r="T125" s="27"/>
    </row>
    <row r="126" spans="1:20" x14ac:dyDescent="0.4">
      <c r="A126" s="32"/>
      <c r="B126" s="19">
        <f t="shared" si="18"/>
        <v>59855</v>
      </c>
      <c r="C126" s="19">
        <f t="shared" si="16"/>
        <v>42489</v>
      </c>
      <c r="D126" s="19">
        <f t="shared" si="19"/>
        <v>17366</v>
      </c>
      <c r="E126" s="20">
        <f t="shared" si="20"/>
        <v>15303861</v>
      </c>
      <c r="F126" s="32"/>
      <c r="G126" s="19">
        <f t="shared" si="21"/>
        <v>57355</v>
      </c>
      <c r="H126" s="19">
        <f t="shared" si="17"/>
        <v>49246</v>
      </c>
      <c r="I126" s="19">
        <f t="shared" si="22"/>
        <v>8109</v>
      </c>
      <c r="J126" s="21">
        <f t="shared" si="23"/>
        <v>9681836</v>
      </c>
      <c r="K126" s="32"/>
      <c r="L126" s="19">
        <f t="shared" si="24"/>
        <v>57355</v>
      </c>
      <c r="M126" s="19">
        <f t="shared" si="25"/>
        <v>54423</v>
      </c>
      <c r="N126" s="19">
        <f t="shared" si="26"/>
        <v>2932</v>
      </c>
      <c r="O126" s="20">
        <f t="shared" si="27"/>
        <v>3464249</v>
      </c>
      <c r="P126" s="26"/>
      <c r="Q126" s="26"/>
      <c r="R126" s="26"/>
      <c r="S126" s="26"/>
      <c r="T126" s="27"/>
    </row>
    <row r="127" spans="1:20" x14ac:dyDescent="0.4">
      <c r="A127" s="32"/>
      <c r="B127" s="19">
        <f t="shared" si="18"/>
        <v>59855</v>
      </c>
      <c r="C127" s="19">
        <f t="shared" si="16"/>
        <v>42537</v>
      </c>
      <c r="D127" s="19">
        <f t="shared" si="19"/>
        <v>17318</v>
      </c>
      <c r="E127" s="20">
        <f t="shared" si="20"/>
        <v>15261324</v>
      </c>
      <c r="F127" s="32"/>
      <c r="G127" s="19">
        <f t="shared" si="21"/>
        <v>57355</v>
      </c>
      <c r="H127" s="19">
        <f t="shared" si="17"/>
        <v>49287</v>
      </c>
      <c r="I127" s="19">
        <f t="shared" si="22"/>
        <v>8068</v>
      </c>
      <c r="J127" s="21">
        <f t="shared" si="23"/>
        <v>9632549</v>
      </c>
      <c r="K127" s="32"/>
      <c r="L127" s="19">
        <f t="shared" si="24"/>
        <v>57355</v>
      </c>
      <c r="M127" s="19">
        <f t="shared" si="25"/>
        <v>54469</v>
      </c>
      <c r="N127" s="19">
        <f t="shared" si="26"/>
        <v>2886</v>
      </c>
      <c r="O127" s="20">
        <f t="shared" si="27"/>
        <v>3409780</v>
      </c>
      <c r="P127" s="26"/>
      <c r="Q127" s="26"/>
      <c r="R127" s="26"/>
      <c r="S127" s="26"/>
      <c r="T127" s="27"/>
    </row>
    <row r="128" spans="1:20" ht="19.5" thickBot="1" x14ac:dyDescent="0.45">
      <c r="A128" s="36"/>
      <c r="B128" s="22">
        <f t="shared" si="18"/>
        <v>59855</v>
      </c>
      <c r="C128" s="22">
        <f t="shared" si="16"/>
        <v>42585</v>
      </c>
      <c r="D128" s="22">
        <f t="shared" si="19"/>
        <v>17270</v>
      </c>
      <c r="E128" s="23">
        <f t="shared" si="20"/>
        <v>15218739</v>
      </c>
      <c r="F128" s="36"/>
      <c r="G128" s="22">
        <f t="shared" si="21"/>
        <v>57355</v>
      </c>
      <c r="H128" s="22">
        <f t="shared" si="17"/>
        <v>49328</v>
      </c>
      <c r="I128" s="22">
        <f t="shared" si="22"/>
        <v>8027</v>
      </c>
      <c r="J128" s="23">
        <f t="shared" si="23"/>
        <v>9583221</v>
      </c>
      <c r="K128" s="36"/>
      <c r="L128" s="22">
        <f t="shared" si="24"/>
        <v>57355</v>
      </c>
      <c r="M128" s="22">
        <f t="shared" si="25"/>
        <v>54514</v>
      </c>
      <c r="N128" s="22">
        <f t="shared" si="26"/>
        <v>2841</v>
      </c>
      <c r="O128" s="23">
        <f t="shared" si="27"/>
        <v>3355266</v>
      </c>
      <c r="P128" s="28"/>
      <c r="Q128" s="28"/>
      <c r="R128" s="28"/>
      <c r="S128" s="28"/>
      <c r="T128" s="29"/>
    </row>
    <row r="129" spans="1:11" x14ac:dyDescent="0.4">
      <c r="A129" s="30"/>
      <c r="F129" s="31"/>
      <c r="K129" s="31"/>
    </row>
    <row r="130" spans="1:11" x14ac:dyDescent="0.4">
      <c r="A130" s="30"/>
      <c r="F130" s="31"/>
      <c r="K130" s="31"/>
    </row>
    <row r="131" spans="1:11" x14ac:dyDescent="0.4">
      <c r="A131" s="30"/>
      <c r="F131" s="31"/>
      <c r="K131" s="31"/>
    </row>
    <row r="132" spans="1:11" x14ac:dyDescent="0.4">
      <c r="A132" s="30"/>
      <c r="F132" s="31"/>
      <c r="K132" s="31"/>
    </row>
    <row r="133" spans="1:11" x14ac:dyDescent="0.4">
      <c r="A133" s="30"/>
      <c r="F133" s="31"/>
      <c r="K133" s="31"/>
    </row>
    <row r="134" spans="1:11" x14ac:dyDescent="0.4">
      <c r="A134" s="30"/>
      <c r="F134" s="31"/>
      <c r="K134" s="31"/>
    </row>
    <row r="135" spans="1:11" x14ac:dyDescent="0.4">
      <c r="A135" s="30"/>
      <c r="F135" s="31"/>
      <c r="K135" s="31"/>
    </row>
    <row r="136" spans="1:11" x14ac:dyDescent="0.4">
      <c r="A136" s="30"/>
      <c r="F136" s="31"/>
      <c r="K136" s="31"/>
    </row>
    <row r="137" spans="1:11" x14ac:dyDescent="0.4">
      <c r="A137" s="30"/>
      <c r="F137" s="31"/>
      <c r="K137" s="31"/>
    </row>
    <row r="138" spans="1:11" x14ac:dyDescent="0.4">
      <c r="A138" s="30"/>
      <c r="F138" s="31"/>
      <c r="K138" s="31"/>
    </row>
    <row r="139" spans="1:11" x14ac:dyDescent="0.4">
      <c r="A139" s="30"/>
      <c r="F139" s="31"/>
      <c r="K139" s="31"/>
    </row>
    <row r="140" spans="1:11" x14ac:dyDescent="0.4">
      <c r="A140" s="30"/>
      <c r="F140" s="31"/>
      <c r="K140" s="31"/>
    </row>
    <row r="141" spans="1:11" x14ac:dyDescent="0.4">
      <c r="A141" s="30"/>
    </row>
    <row r="142" spans="1:11" x14ac:dyDescent="0.4">
      <c r="A142" s="30"/>
    </row>
    <row r="143" spans="1:11" x14ac:dyDescent="0.4">
      <c r="A143" s="30"/>
    </row>
    <row r="144" spans="1:11" x14ac:dyDescent="0.4">
      <c r="A144" s="30"/>
    </row>
    <row r="145" spans="1:1" x14ac:dyDescent="0.4">
      <c r="A145" s="30"/>
    </row>
    <row r="146" spans="1:1" x14ac:dyDescent="0.4">
      <c r="A146" s="30"/>
    </row>
    <row r="147" spans="1:1" x14ac:dyDescent="0.4">
      <c r="A147" s="30"/>
    </row>
    <row r="148" spans="1:1" x14ac:dyDescent="0.4">
      <c r="A148" s="30"/>
    </row>
    <row r="149" spans="1:1" x14ac:dyDescent="0.4">
      <c r="A149" s="30"/>
    </row>
    <row r="150" spans="1:1" x14ac:dyDescent="0.4">
      <c r="A150" s="30"/>
    </row>
    <row r="151" spans="1:1" x14ac:dyDescent="0.4">
      <c r="A151" s="30"/>
    </row>
    <row r="152" spans="1:1" x14ac:dyDescent="0.4">
      <c r="A152" s="30"/>
    </row>
    <row r="153" spans="1:1" x14ac:dyDescent="0.4">
      <c r="A153" s="37" t="s">
        <v>19</v>
      </c>
    </row>
    <row r="154" spans="1:1" x14ac:dyDescent="0.4">
      <c r="A154" s="37"/>
    </row>
    <row r="155" spans="1:1" x14ac:dyDescent="0.4">
      <c r="A155" s="37"/>
    </row>
    <row r="156" spans="1:1" x14ac:dyDescent="0.4">
      <c r="A156" s="37"/>
    </row>
    <row r="157" spans="1:1" x14ac:dyDescent="0.4">
      <c r="A157" s="37"/>
    </row>
    <row r="158" spans="1:1" x14ac:dyDescent="0.4">
      <c r="A158" s="37"/>
    </row>
    <row r="159" spans="1:1" x14ac:dyDescent="0.4">
      <c r="A159" s="37"/>
    </row>
    <row r="160" spans="1:1" x14ac:dyDescent="0.4">
      <c r="A160" s="37"/>
    </row>
    <row r="161" spans="1:1" x14ac:dyDescent="0.4">
      <c r="A161" s="37"/>
    </row>
    <row r="162" spans="1:1" x14ac:dyDescent="0.4">
      <c r="A162" s="37"/>
    </row>
    <row r="163" spans="1:1" x14ac:dyDescent="0.4">
      <c r="A163" s="37"/>
    </row>
    <row r="164" spans="1:1" x14ac:dyDescent="0.4">
      <c r="A164" s="37"/>
    </row>
    <row r="165" spans="1:1" x14ac:dyDescent="0.4">
      <c r="A165" s="37" t="s">
        <v>23</v>
      </c>
    </row>
    <row r="166" spans="1:1" x14ac:dyDescent="0.4">
      <c r="A166" s="37"/>
    </row>
    <row r="167" spans="1:1" x14ac:dyDescent="0.4">
      <c r="A167" s="37"/>
    </row>
    <row r="168" spans="1:1" x14ac:dyDescent="0.4">
      <c r="A168" s="37"/>
    </row>
    <row r="169" spans="1:1" x14ac:dyDescent="0.4">
      <c r="A169" s="37"/>
    </row>
    <row r="170" spans="1:1" x14ac:dyDescent="0.4">
      <c r="A170" s="37"/>
    </row>
    <row r="171" spans="1:1" x14ac:dyDescent="0.4">
      <c r="A171" s="37"/>
    </row>
    <row r="172" spans="1:1" x14ac:dyDescent="0.4">
      <c r="A172" s="37"/>
    </row>
    <row r="173" spans="1:1" x14ac:dyDescent="0.4">
      <c r="A173" s="37"/>
    </row>
    <row r="174" spans="1:1" x14ac:dyDescent="0.4">
      <c r="A174" s="37"/>
    </row>
    <row r="175" spans="1:1" x14ac:dyDescent="0.4">
      <c r="A175" s="37"/>
    </row>
    <row r="176" spans="1:1" x14ac:dyDescent="0.4">
      <c r="A176" s="37"/>
    </row>
    <row r="177" spans="1:1" x14ac:dyDescent="0.4">
      <c r="A177" s="37" t="s">
        <v>27</v>
      </c>
    </row>
    <row r="178" spans="1:1" x14ac:dyDescent="0.4">
      <c r="A178" s="37"/>
    </row>
    <row r="179" spans="1:1" x14ac:dyDescent="0.4">
      <c r="A179" s="37"/>
    </row>
    <row r="180" spans="1:1" x14ac:dyDescent="0.4">
      <c r="A180" s="37"/>
    </row>
    <row r="181" spans="1:1" x14ac:dyDescent="0.4">
      <c r="A181" s="37"/>
    </row>
    <row r="182" spans="1:1" x14ac:dyDescent="0.4">
      <c r="A182" s="37"/>
    </row>
    <row r="183" spans="1:1" x14ac:dyDescent="0.4">
      <c r="A183" s="37"/>
    </row>
    <row r="184" spans="1:1" x14ac:dyDescent="0.4">
      <c r="A184" s="37"/>
    </row>
    <row r="185" spans="1:1" x14ac:dyDescent="0.4">
      <c r="A185" s="37"/>
    </row>
    <row r="186" spans="1:1" x14ac:dyDescent="0.4">
      <c r="A186" s="37"/>
    </row>
    <row r="187" spans="1:1" x14ac:dyDescent="0.4">
      <c r="A187" s="37"/>
    </row>
    <row r="188" spans="1:1" x14ac:dyDescent="0.4">
      <c r="A188" s="37"/>
    </row>
    <row r="189" spans="1:1" x14ac:dyDescent="0.4">
      <c r="A189" s="37" t="s">
        <v>31</v>
      </c>
    </row>
    <row r="190" spans="1:1" x14ac:dyDescent="0.4">
      <c r="A190" s="37"/>
    </row>
    <row r="191" spans="1:1" x14ac:dyDescent="0.4">
      <c r="A191" s="37"/>
    </row>
    <row r="192" spans="1:1" x14ac:dyDescent="0.4">
      <c r="A192" s="37"/>
    </row>
    <row r="193" spans="1:1" x14ac:dyDescent="0.4">
      <c r="A193" s="37"/>
    </row>
    <row r="194" spans="1:1" x14ac:dyDescent="0.4">
      <c r="A194" s="37"/>
    </row>
    <row r="195" spans="1:1" x14ac:dyDescent="0.4">
      <c r="A195" s="37"/>
    </row>
    <row r="196" spans="1:1" x14ac:dyDescent="0.4">
      <c r="A196" s="37"/>
    </row>
    <row r="197" spans="1:1" x14ac:dyDescent="0.4">
      <c r="A197" s="37"/>
    </row>
    <row r="198" spans="1:1" x14ac:dyDescent="0.4">
      <c r="A198" s="37"/>
    </row>
    <row r="199" spans="1:1" x14ac:dyDescent="0.4">
      <c r="A199" s="37"/>
    </row>
    <row r="200" spans="1:1" x14ac:dyDescent="0.4">
      <c r="A200" s="37"/>
    </row>
    <row r="201" spans="1:1" x14ac:dyDescent="0.4">
      <c r="A201" s="37" t="s">
        <v>35</v>
      </c>
    </row>
    <row r="202" spans="1:1" x14ac:dyDescent="0.4">
      <c r="A202" s="37"/>
    </row>
    <row r="203" spans="1:1" x14ac:dyDescent="0.4">
      <c r="A203" s="37"/>
    </row>
    <row r="204" spans="1:1" x14ac:dyDescent="0.4">
      <c r="A204" s="37"/>
    </row>
    <row r="205" spans="1:1" x14ac:dyDescent="0.4">
      <c r="A205" s="37"/>
    </row>
    <row r="206" spans="1:1" x14ac:dyDescent="0.4">
      <c r="A206" s="37"/>
    </row>
    <row r="207" spans="1:1" x14ac:dyDescent="0.4">
      <c r="A207" s="37"/>
    </row>
    <row r="208" spans="1:1" x14ac:dyDescent="0.4">
      <c r="A208" s="37"/>
    </row>
    <row r="209" spans="1:1" x14ac:dyDescent="0.4">
      <c r="A209" s="37"/>
    </row>
    <row r="210" spans="1:1" x14ac:dyDescent="0.4">
      <c r="A210" s="37"/>
    </row>
    <row r="211" spans="1:1" x14ac:dyDescent="0.4">
      <c r="A211" s="37"/>
    </row>
    <row r="212" spans="1:1" x14ac:dyDescent="0.4">
      <c r="A212" s="37"/>
    </row>
    <row r="213" spans="1:1" x14ac:dyDescent="0.4">
      <c r="A213" s="37" t="s">
        <v>38</v>
      </c>
    </row>
    <row r="214" spans="1:1" x14ac:dyDescent="0.4">
      <c r="A214" s="37"/>
    </row>
    <row r="215" spans="1:1" x14ac:dyDescent="0.4">
      <c r="A215" s="37"/>
    </row>
    <row r="216" spans="1:1" x14ac:dyDescent="0.4">
      <c r="A216" s="37"/>
    </row>
    <row r="217" spans="1:1" x14ac:dyDescent="0.4">
      <c r="A217" s="37"/>
    </row>
    <row r="218" spans="1:1" x14ac:dyDescent="0.4">
      <c r="A218" s="37"/>
    </row>
    <row r="219" spans="1:1" x14ac:dyDescent="0.4">
      <c r="A219" s="37"/>
    </row>
    <row r="220" spans="1:1" x14ac:dyDescent="0.4">
      <c r="A220" s="37"/>
    </row>
    <row r="221" spans="1:1" x14ac:dyDescent="0.4">
      <c r="A221" s="37"/>
    </row>
    <row r="222" spans="1:1" x14ac:dyDescent="0.4">
      <c r="A222" s="37"/>
    </row>
    <row r="223" spans="1:1" x14ac:dyDescent="0.4">
      <c r="A223" s="37"/>
    </row>
    <row r="224" spans="1:1" x14ac:dyDescent="0.4">
      <c r="A224" s="37"/>
    </row>
    <row r="225" spans="1:1" x14ac:dyDescent="0.4">
      <c r="A225" s="37" t="s">
        <v>41</v>
      </c>
    </row>
    <row r="226" spans="1:1" x14ac:dyDescent="0.4">
      <c r="A226" s="37"/>
    </row>
    <row r="227" spans="1:1" x14ac:dyDescent="0.4">
      <c r="A227" s="37"/>
    </row>
    <row r="228" spans="1:1" x14ac:dyDescent="0.4">
      <c r="A228" s="37"/>
    </row>
    <row r="229" spans="1:1" x14ac:dyDescent="0.4">
      <c r="A229" s="37"/>
    </row>
    <row r="230" spans="1:1" x14ac:dyDescent="0.4">
      <c r="A230" s="37"/>
    </row>
    <row r="231" spans="1:1" x14ac:dyDescent="0.4">
      <c r="A231" s="37"/>
    </row>
    <row r="232" spans="1:1" x14ac:dyDescent="0.4">
      <c r="A232" s="37"/>
    </row>
    <row r="233" spans="1:1" x14ac:dyDescent="0.4">
      <c r="A233" s="37"/>
    </row>
    <row r="234" spans="1:1" x14ac:dyDescent="0.4">
      <c r="A234" s="37"/>
    </row>
    <row r="235" spans="1:1" x14ac:dyDescent="0.4">
      <c r="A235" s="37"/>
    </row>
    <row r="236" spans="1:1" x14ac:dyDescent="0.4">
      <c r="A236" s="37"/>
    </row>
    <row r="237" spans="1:1" x14ac:dyDescent="0.4">
      <c r="A237" s="37" t="s">
        <v>44</v>
      </c>
    </row>
    <row r="238" spans="1:1" x14ac:dyDescent="0.4">
      <c r="A238" s="37"/>
    </row>
    <row r="239" spans="1:1" x14ac:dyDescent="0.4">
      <c r="A239" s="37"/>
    </row>
    <row r="240" spans="1:1" x14ac:dyDescent="0.4">
      <c r="A240" s="37"/>
    </row>
    <row r="241" spans="1:1" x14ac:dyDescent="0.4">
      <c r="A241" s="37"/>
    </row>
    <row r="242" spans="1:1" x14ac:dyDescent="0.4">
      <c r="A242" s="37"/>
    </row>
    <row r="243" spans="1:1" x14ac:dyDescent="0.4">
      <c r="A243" s="37"/>
    </row>
    <row r="244" spans="1:1" x14ac:dyDescent="0.4">
      <c r="A244" s="37"/>
    </row>
    <row r="245" spans="1:1" x14ac:dyDescent="0.4">
      <c r="A245" s="37"/>
    </row>
    <row r="246" spans="1:1" x14ac:dyDescent="0.4">
      <c r="A246" s="37"/>
    </row>
    <row r="247" spans="1:1" x14ac:dyDescent="0.4">
      <c r="A247" s="37"/>
    </row>
    <row r="248" spans="1:1" x14ac:dyDescent="0.4">
      <c r="A248" s="37"/>
    </row>
    <row r="249" spans="1:1" x14ac:dyDescent="0.4">
      <c r="A249" s="37" t="s">
        <v>47</v>
      </c>
    </row>
    <row r="250" spans="1:1" x14ac:dyDescent="0.4">
      <c r="A250" s="37"/>
    </row>
    <row r="251" spans="1:1" x14ac:dyDescent="0.4">
      <c r="A251" s="37"/>
    </row>
    <row r="252" spans="1:1" x14ac:dyDescent="0.4">
      <c r="A252" s="37"/>
    </row>
    <row r="253" spans="1:1" x14ac:dyDescent="0.4">
      <c r="A253" s="37"/>
    </row>
    <row r="254" spans="1:1" x14ac:dyDescent="0.4">
      <c r="A254" s="37"/>
    </row>
    <row r="255" spans="1:1" x14ac:dyDescent="0.4">
      <c r="A255" s="37"/>
    </row>
    <row r="256" spans="1:1" x14ac:dyDescent="0.4">
      <c r="A256" s="37"/>
    </row>
    <row r="257" spans="1:1" x14ac:dyDescent="0.4">
      <c r="A257" s="37"/>
    </row>
    <row r="258" spans="1:1" x14ac:dyDescent="0.4">
      <c r="A258" s="37"/>
    </row>
    <row r="259" spans="1:1" x14ac:dyDescent="0.4">
      <c r="A259" s="37"/>
    </row>
    <row r="260" spans="1:1" x14ac:dyDescent="0.4">
      <c r="A260" s="37"/>
    </row>
  </sheetData>
  <mergeCells count="49">
    <mergeCell ref="A105:A116"/>
    <mergeCell ref="F105:F116"/>
    <mergeCell ref="K105:K116"/>
    <mergeCell ref="A249:A260"/>
    <mergeCell ref="A117:A128"/>
    <mergeCell ref="F117:F128"/>
    <mergeCell ref="K117:K128"/>
    <mergeCell ref="A153:A164"/>
    <mergeCell ref="A165:A176"/>
    <mergeCell ref="A177:A188"/>
    <mergeCell ref="A189:A200"/>
    <mergeCell ref="A201:A212"/>
    <mergeCell ref="A213:A224"/>
    <mergeCell ref="A225:A236"/>
    <mergeCell ref="A237:A248"/>
    <mergeCell ref="A81:A92"/>
    <mergeCell ref="F81:F92"/>
    <mergeCell ref="K81:K92"/>
    <mergeCell ref="A93:A104"/>
    <mergeCell ref="F93:F104"/>
    <mergeCell ref="K93:K104"/>
    <mergeCell ref="A57:A68"/>
    <mergeCell ref="F57:F68"/>
    <mergeCell ref="K57:K68"/>
    <mergeCell ref="P57:P68"/>
    <mergeCell ref="A69:A80"/>
    <mergeCell ref="F69:F80"/>
    <mergeCell ref="K69:K80"/>
    <mergeCell ref="A33:A44"/>
    <mergeCell ref="F33:F44"/>
    <mergeCell ref="K33:K44"/>
    <mergeCell ref="P33:P44"/>
    <mergeCell ref="A45:A56"/>
    <mergeCell ref="F45:F56"/>
    <mergeCell ref="K45:K56"/>
    <mergeCell ref="P45:P56"/>
    <mergeCell ref="Q2:S2"/>
    <mergeCell ref="A21:A32"/>
    <mergeCell ref="F21:F32"/>
    <mergeCell ref="K21:K32"/>
    <mergeCell ref="P21:P32"/>
    <mergeCell ref="A9:A20"/>
    <mergeCell ref="F9:F20"/>
    <mergeCell ref="K9:K20"/>
    <mergeCell ref="P9:P20"/>
    <mergeCell ref="C1:D1"/>
    <mergeCell ref="B2:D2"/>
    <mergeCell ref="G2:I2"/>
    <mergeCell ref="L2:N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固定10-35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加園公俊</dc:creator>
  <cp:lastModifiedBy>加園公俊</cp:lastModifiedBy>
  <dcterms:created xsi:type="dcterms:W3CDTF">2022-11-16T11:26:03Z</dcterms:created>
  <dcterms:modified xsi:type="dcterms:W3CDTF">2022-11-25T10:48:45Z</dcterms:modified>
</cp:coreProperties>
</file>